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R40" i="15" l="1"/>
  <c r="R39" i="15"/>
  <c r="R38" i="15"/>
  <c r="C51" i="1" l="1"/>
  <c r="W43" i="15"/>
  <c r="M32" i="15"/>
  <c r="H32" i="15"/>
  <c r="C35" i="15"/>
  <c r="W42" i="15"/>
  <c r="M31" i="15"/>
  <c r="H31" i="15"/>
  <c r="C34" i="15"/>
  <c r="W41" i="15"/>
  <c r="M30" i="15"/>
  <c r="H30" i="15"/>
  <c r="C33" i="15"/>
  <c r="C50" i="1" l="1"/>
  <c r="C49" i="1"/>
</calcChain>
</file>

<file path=xl/sharedStrings.xml><?xml version="1.0" encoding="utf-8"?>
<sst xmlns="http://schemas.openxmlformats.org/spreadsheetml/2006/main" count="342" uniqueCount="151">
  <si>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</si>
  <si>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</si>
  <si>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</si>
  <si>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</si>
  <si>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</si>
  <si>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</si>
  <si>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</si>
  <si>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</si>
  <si>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</si>
  <si>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</si>
  <si>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</si>
  <si>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</si>
  <si>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</si>
  <si>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</si>
  <si>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</si>
  <si>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</si>
  <si>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</si>
  <si>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</si>
  <si>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vehicles</t>
  </si>
  <si>
    <t>LOGBOOK 2021 - INTRODUCTION</t>
  </si>
  <si>
    <t>LOGBOOK 2021 - WEEK 34</t>
  </si>
  <si>
    <t>Brücke Winterthur, 24.08.2021, 16.15 - 17.00</t>
  </si>
  <si>
    <t>PL</t>
  </si>
  <si>
    <t>A</t>
  </si>
  <si>
    <t>F</t>
  </si>
  <si>
    <t>H</t>
  </si>
  <si>
    <t>CZ</t>
  </si>
  <si>
    <t>I</t>
  </si>
  <si>
    <t>NL</t>
  </si>
  <si>
    <t>E</t>
  </si>
  <si>
    <t>HR</t>
  </si>
  <si>
    <t>KA, ZG</t>
  </si>
  <si>
    <t>SLO</t>
  </si>
  <si>
    <t>FL</t>
  </si>
  <si>
    <t>LT</t>
  </si>
  <si>
    <t>BG</t>
  </si>
  <si>
    <t>SRB</t>
  </si>
  <si>
    <t>GM(2),BU, JA</t>
  </si>
  <si>
    <t>SK</t>
  </si>
  <si>
    <t>BIH</t>
  </si>
  <si>
    <t>S</t>
  </si>
  <si>
    <t>RO</t>
  </si>
  <si>
    <t>NMK</t>
  </si>
  <si>
    <t>FIN</t>
  </si>
  <si>
    <t>DK</t>
  </si>
  <si>
    <t>B</t>
  </si>
  <si>
    <t>Brücke Winterthur, 25.08.2021, 16.15 - 17.00</t>
  </si>
  <si>
    <t>CDGE 43-60</t>
  </si>
  <si>
    <t>L6 ADAMET</t>
  </si>
  <si>
    <t>ZRH</t>
  </si>
  <si>
    <t>BG(2),NI, NS</t>
  </si>
  <si>
    <t>KR, VZ</t>
  </si>
  <si>
    <t>UA</t>
  </si>
  <si>
    <t>AC, BK</t>
  </si>
  <si>
    <t>TR</t>
  </si>
  <si>
    <t>34(2)</t>
  </si>
  <si>
    <t>L</t>
  </si>
  <si>
    <t>BY</t>
  </si>
  <si>
    <t>7</t>
  </si>
  <si>
    <t>Pässetour nach Brig, 27.08. und 28.08.2021</t>
  </si>
  <si>
    <t>CDBE 41-43, CDBE 14-73, CDBE 12-51, CDGE 693-03</t>
  </si>
  <si>
    <t>GB</t>
  </si>
  <si>
    <t>RO(2),BK, LJ, GJ, OV, KP, DK, YH, ENJ</t>
  </si>
  <si>
    <t>24030, 48699 (schwarz), CD 75-38</t>
  </si>
  <si>
    <t>Hotels</t>
  </si>
  <si>
    <t>NI</t>
  </si>
  <si>
    <t>VKZ=</t>
  </si>
  <si>
    <r>
      <t xml:space="preserve">PKR, PO, EZG, WE, </t>
    </r>
    <r>
      <rPr>
        <sz val="9"/>
        <color rgb="FFFF0000"/>
        <rFont val="Courier New"/>
        <family val="3"/>
      </rPr>
      <t>KK (moto)</t>
    </r>
  </si>
  <si>
    <t>A(5),S, B, U, K, M</t>
  </si>
  <si>
    <t>N</t>
  </si>
  <si>
    <t>BT(3),BU</t>
  </si>
  <si>
    <t>BL, DS, VT, SB, SO</t>
  </si>
  <si>
    <t>P</t>
  </si>
  <si>
    <t>OH</t>
  </si>
  <si>
    <t>RUS</t>
  </si>
  <si>
    <t>198</t>
  </si>
  <si>
    <t>AL</t>
  </si>
  <si>
    <t>Brücke Winterthur, 26.08.2021, 10.30 - 11.15</t>
  </si>
  <si>
    <t>IS</t>
  </si>
  <si>
    <t>CDBE 1-152</t>
  </si>
  <si>
    <t>RW 04042</t>
  </si>
  <si>
    <t>AC(2),BK, BX, CE</t>
  </si>
  <si>
    <t>76(2),34, 81</t>
  </si>
  <si>
    <t>LV</t>
  </si>
  <si>
    <t>VZ(2),ZG</t>
  </si>
  <si>
    <t>MD</t>
  </si>
  <si>
    <t>GV</t>
  </si>
  <si>
    <t>EST</t>
  </si>
  <si>
    <t>SCO</t>
  </si>
  <si>
    <t>SA</t>
  </si>
  <si>
    <t>DR</t>
  </si>
  <si>
    <t>JA, BU, VR, KI, BG, AC</t>
  </si>
  <si>
    <t>TI-268</t>
  </si>
  <si>
    <t>BJ1</t>
  </si>
  <si>
    <t>GR</t>
  </si>
  <si>
    <t>PI, IK</t>
  </si>
  <si>
    <t>VT</t>
  </si>
  <si>
    <t>BG(2)</t>
  </si>
  <si>
    <t>BH</t>
  </si>
  <si>
    <t>RSM</t>
  </si>
  <si>
    <t>CDN</t>
  </si>
  <si>
    <t>ON</t>
  </si>
  <si>
    <t>IR</t>
  </si>
  <si>
    <t>95E663-10/95E664-10</t>
  </si>
  <si>
    <t>P-04783-20, PXA-442 (elektro)</t>
  </si>
  <si>
    <t>SB-25-55 (schwarz)</t>
  </si>
  <si>
    <t>1</t>
  </si>
  <si>
    <t>2</t>
  </si>
  <si>
    <t>3</t>
  </si>
  <si>
    <t>4</t>
  </si>
  <si>
    <t>5</t>
  </si>
  <si>
    <t>CD 75-38</t>
  </si>
  <si>
    <t>BMW</t>
  </si>
  <si>
    <t>Andermatt</t>
  </si>
  <si>
    <t xml:space="preserve"> -</t>
  </si>
  <si>
    <t>Brücke Winterthur</t>
  </si>
  <si>
    <t>CDBE 41-43</t>
  </si>
  <si>
    <t>6</t>
  </si>
  <si>
    <t>CDBE 14-73</t>
  </si>
  <si>
    <t>73 = Russland</t>
  </si>
  <si>
    <t>Gotthardpass</t>
  </si>
  <si>
    <t>CDBE 41-73</t>
  </si>
  <si>
    <t>BMW X1</t>
  </si>
  <si>
    <t>CDGE 693-03</t>
  </si>
  <si>
    <t>60 = Tschechien</t>
  </si>
  <si>
    <t>152 = Aserbaidschan</t>
  </si>
  <si>
    <t>43 = Philippinen</t>
  </si>
  <si>
    <t>75 = Europäischer Rechnungshof</t>
  </si>
  <si>
    <t>Brig Bahnhof-Parkhaus</t>
  </si>
  <si>
    <t>Airolo</t>
  </si>
  <si>
    <t>Autobahn, nähe Zug</t>
  </si>
  <si>
    <t>KS</t>
  </si>
  <si>
    <t>SV(2),CT, CJ, B, IS, BZ, MM</t>
  </si>
  <si>
    <t>CDGE 43-60, CDBE 1-152, CDBE 41-43, CDBE 14-73, CDBE 41-73, CDGE 693-03</t>
  </si>
  <si>
    <t>X7S CRN (moto)</t>
  </si>
  <si>
    <t>BG(6),AC(4),NS(3),BU(3),JA(2),GM(2),SO, KS, NI, ST, IC, VR, KI</t>
  </si>
  <si>
    <t>BK(4),BH(3),AC(3),BX, CE</t>
  </si>
  <si>
    <t>VZ(4).ZG(3),KR(2),KA, VT</t>
  </si>
  <si>
    <t>NK, YH, MH, HJ, DK, PF</t>
  </si>
  <si>
    <t>ST, SJS</t>
  </si>
  <si>
    <t>RO(2),YH(2),DK(2),MH, HJ, PF, GV, BK, LJ, GJ, OV, KP, ENJ</t>
  </si>
  <si>
    <r>
      <t xml:space="preserve">L(2), </t>
    </r>
    <r>
      <rPr>
        <sz val="9"/>
        <color rgb="FFFF0000"/>
        <rFont val="Courier New"/>
        <family val="3"/>
      </rPr>
      <t>SB-25-55 (schwarz)</t>
    </r>
  </si>
  <si>
    <t>2, 5, 7</t>
  </si>
  <si>
    <t>BT(3),BU, DR, CH</t>
  </si>
  <si>
    <t>ST, SK, OH</t>
  </si>
  <si>
    <t>198, 777</t>
  </si>
  <si>
    <t>SA, SK, ST, SJS</t>
  </si>
  <si>
    <t>34(4),76(2),14, 81</t>
  </si>
  <si>
    <t>USA</t>
  </si>
  <si>
    <t>TX MKX-5995, IL BX 74973</t>
  </si>
  <si>
    <t>N0610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</si>
</sst>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7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vertical="center"/>
    </xf>
    <xf numFmtId="1" fontId="1" fillId="2" borderId="6" xfId="0" applyNumberFormat="1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1" fontId="2" fillId="2" borderId="11" xfId="0" applyNumberFormat="1" applyFont="1" applyFill="1" applyBorder="1" applyAlignment="1">
      <alignment horizontal="right" vertical="center"/>
    </xf>
    <xf numFmtId="49" fontId="2" fillId="2" borderId="12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0" xfId="1" applyNumberFormat="1" applyFont="1" applyFill="1" applyBorder="1" applyAlignment="1">
      <alignment vertic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8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abSelected="1" zoomScale="90" zoomScaleNormal="90" workbookViewId="0">
      <selection activeCell="A3" sqref="A3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3" customWidth="1"/>
    <col min="4" max="4" width="131.42578125" style="6" customWidth="1"/>
    <col min="5" max="16384" width="11.42578125" style="6"/>
  </cols>
  <sheetData>
    <row r="1" spans="1:4" s="25" customFormat="1" ht="21" x14ac:dyDescent="0.25">
      <c r="A1" s="53" t="s">
        <v>20</v>
      </c>
      <c r="B1" s="54"/>
      <c r="C1" s="55"/>
      <c r="D1" s="54"/>
    </row>
    <row r="2" spans="1:4" x14ac:dyDescent="0.25">
      <c r="A2" s="3"/>
      <c r="B2" s="3"/>
      <c r="C2" s="4"/>
      <c r="D2" s="5"/>
    </row>
    <row r="3" spans="1:4" x14ac:dyDescent="0.25">
      <c r="A3" s="57" t="s">
        <v>6</v>
      </c>
      <c r="B3" s="58"/>
      <c r="C3" s="59"/>
      <c r="D3" s="60"/>
    </row>
    <row r="4" spans="1:4" x14ac:dyDescent="0.25">
      <c r="A4" s="3"/>
      <c r="B4" s="3"/>
      <c r="C4" s="4"/>
      <c r="D4" s="5"/>
    </row>
    <row r="5" spans="1:4" x14ac:dyDescent="0.25">
      <c r="A5" s="51">
        <v>1</v>
      </c>
      <c r="B5" s="8" t="s">
        <v>0</v>
      </c>
      <c r="C5" s="50">
        <v>10</v>
      </c>
      <c r="D5" s="76" t="s">
        <v>133</v>
      </c>
    </row>
    <row r="6" spans="1:4" x14ac:dyDescent="0.25">
      <c r="A6" s="51">
        <v>2</v>
      </c>
      <c r="B6" s="8" t="s">
        <v>9</v>
      </c>
      <c r="C6" s="50">
        <v>10</v>
      </c>
      <c r="D6" s="65" t="s">
        <v>80</v>
      </c>
    </row>
    <row r="7" spans="1:4" x14ac:dyDescent="0.25">
      <c r="A7" s="51">
        <v>3</v>
      </c>
      <c r="B7" s="8" t="s">
        <v>23</v>
      </c>
      <c r="C7" s="50">
        <v>10</v>
      </c>
      <c r="D7" s="24"/>
    </row>
    <row r="8" spans="1:4" x14ac:dyDescent="0.25">
      <c r="A8" s="51">
        <v>4</v>
      </c>
      <c r="B8" s="8" t="s">
        <v>22</v>
      </c>
      <c r="C8" s="50">
        <v>10</v>
      </c>
      <c r="D8" s="65" t="s">
        <v>48</v>
      </c>
    </row>
    <row r="9" spans="1:4" x14ac:dyDescent="0.25">
      <c r="A9" s="51">
        <v>5</v>
      </c>
      <c r="B9" s="8" t="s">
        <v>41</v>
      </c>
      <c r="C9" s="50">
        <v>10</v>
      </c>
      <c r="D9" s="24"/>
    </row>
    <row r="10" spans="1:4" x14ac:dyDescent="0.25">
      <c r="A10" s="51">
        <v>6</v>
      </c>
      <c r="B10" s="8" t="s">
        <v>24</v>
      </c>
      <c r="C10" s="50">
        <v>10</v>
      </c>
      <c r="D10" s="24"/>
    </row>
    <row r="11" spans="1:4" x14ac:dyDescent="0.25">
      <c r="A11" s="51">
        <v>7</v>
      </c>
      <c r="B11" s="8" t="s">
        <v>32</v>
      </c>
      <c r="C11" s="50">
        <v>10</v>
      </c>
      <c r="D11" s="24"/>
    </row>
    <row r="12" spans="1:4" x14ac:dyDescent="0.25">
      <c r="A12" s="51">
        <v>8</v>
      </c>
      <c r="B12" s="8" t="s">
        <v>25</v>
      </c>
      <c r="C12" s="50">
        <v>10</v>
      </c>
      <c r="D12" s="65" t="s">
        <v>104</v>
      </c>
    </row>
    <row r="13" spans="1:4" x14ac:dyDescent="0.25">
      <c r="A13" s="51">
        <v>9</v>
      </c>
      <c r="B13" s="8" t="s">
        <v>27</v>
      </c>
      <c r="C13" s="50">
        <v>10</v>
      </c>
      <c r="D13" s="65" t="s">
        <v>134</v>
      </c>
    </row>
    <row r="14" spans="1:4" x14ac:dyDescent="0.25">
      <c r="A14" s="51">
        <v>10</v>
      </c>
      <c r="B14" s="8" t="s">
        <v>34</v>
      </c>
      <c r="C14" s="50">
        <v>10</v>
      </c>
      <c r="D14" s="24"/>
    </row>
    <row r="15" spans="1:4" x14ac:dyDescent="0.25">
      <c r="A15" s="51">
        <v>11</v>
      </c>
      <c r="B15" s="8" t="s">
        <v>26</v>
      </c>
      <c r="C15" s="50">
        <v>10</v>
      </c>
      <c r="D15" s="24"/>
    </row>
    <row r="16" spans="1:4" x14ac:dyDescent="0.25">
      <c r="A16" s="51">
        <v>12</v>
      </c>
      <c r="B16" s="8" t="s">
        <v>36</v>
      </c>
      <c r="C16" s="50">
        <v>10</v>
      </c>
      <c r="D16" s="24" t="s">
        <v>135</v>
      </c>
    </row>
    <row r="17" spans="1:4" x14ac:dyDescent="0.25">
      <c r="A17" s="51">
        <v>13</v>
      </c>
      <c r="B17" s="8" t="s">
        <v>38</v>
      </c>
      <c r="C17" s="50">
        <v>10</v>
      </c>
      <c r="D17" s="24"/>
    </row>
    <row r="18" spans="1:4" x14ac:dyDescent="0.25">
      <c r="A18" s="51">
        <v>14</v>
      </c>
      <c r="B18" s="8" t="s">
        <v>28</v>
      </c>
      <c r="C18" s="50">
        <v>10</v>
      </c>
      <c r="D18" s="24"/>
    </row>
    <row r="19" spans="1:4" x14ac:dyDescent="0.25">
      <c r="A19" s="51">
        <v>15</v>
      </c>
      <c r="B19" s="8" t="s">
        <v>29</v>
      </c>
      <c r="C19" s="50">
        <v>10</v>
      </c>
      <c r="D19" s="24"/>
    </row>
    <row r="20" spans="1:4" x14ac:dyDescent="0.25">
      <c r="A20" s="51">
        <v>16</v>
      </c>
      <c r="B20" s="8" t="s">
        <v>33</v>
      </c>
      <c r="C20" s="50">
        <v>10</v>
      </c>
      <c r="D20" s="24"/>
    </row>
    <row r="21" spans="1:4" x14ac:dyDescent="0.25">
      <c r="A21" s="51">
        <v>17</v>
      </c>
      <c r="B21" s="8" t="s">
        <v>35</v>
      </c>
      <c r="C21" s="50">
        <v>10</v>
      </c>
      <c r="D21" s="24"/>
    </row>
    <row r="22" spans="1:4" x14ac:dyDescent="0.25">
      <c r="A22" s="51">
        <v>18</v>
      </c>
      <c r="B22" s="8" t="s">
        <v>45</v>
      </c>
      <c r="C22" s="50">
        <v>10</v>
      </c>
      <c r="D22" s="24"/>
    </row>
    <row r="23" spans="1:4" x14ac:dyDescent="0.25">
      <c r="A23" s="51">
        <v>19</v>
      </c>
      <c r="B23" s="8" t="s">
        <v>40</v>
      </c>
      <c r="C23" s="50">
        <v>10</v>
      </c>
      <c r="D23" s="24"/>
    </row>
    <row r="24" spans="1:4" x14ac:dyDescent="0.25">
      <c r="A24" s="51">
        <v>20</v>
      </c>
      <c r="B24" s="8" t="s">
        <v>52</v>
      </c>
      <c r="C24" s="50">
        <v>10</v>
      </c>
      <c r="D24" s="24" t="s">
        <v>136</v>
      </c>
    </row>
    <row r="25" spans="1:4" x14ac:dyDescent="0.25">
      <c r="A25" s="52">
        <v>21</v>
      </c>
      <c r="B25" s="8" t="s">
        <v>30</v>
      </c>
      <c r="C25" s="50">
        <v>10</v>
      </c>
      <c r="D25" s="24" t="s">
        <v>137</v>
      </c>
    </row>
    <row r="26" spans="1:4" x14ac:dyDescent="0.25">
      <c r="A26" s="51">
        <v>22</v>
      </c>
      <c r="B26" s="8" t="s">
        <v>56</v>
      </c>
      <c r="C26" s="50">
        <v>10</v>
      </c>
      <c r="D26" s="65" t="s">
        <v>63</v>
      </c>
    </row>
    <row r="27" spans="1:4" x14ac:dyDescent="0.25">
      <c r="A27" s="51">
        <v>23</v>
      </c>
      <c r="B27" s="8" t="s">
        <v>39</v>
      </c>
      <c r="C27" s="50">
        <v>10</v>
      </c>
      <c r="D27" s="24"/>
    </row>
    <row r="28" spans="1:4" x14ac:dyDescent="0.25">
      <c r="A28" s="51">
        <v>24</v>
      </c>
      <c r="B28" s="8" t="s">
        <v>44</v>
      </c>
      <c r="C28" s="50">
        <v>10</v>
      </c>
      <c r="D28" s="24"/>
    </row>
    <row r="29" spans="1:4" x14ac:dyDescent="0.25">
      <c r="A29" s="51">
        <v>25</v>
      </c>
      <c r="B29" s="8" t="s">
        <v>61</v>
      </c>
      <c r="C29" s="50">
        <v>10</v>
      </c>
      <c r="D29" s="24" t="s">
        <v>140</v>
      </c>
    </row>
    <row r="30" spans="1:4" x14ac:dyDescent="0.25">
      <c r="A30" s="51">
        <v>26</v>
      </c>
      <c r="B30" s="8" t="s">
        <v>72</v>
      </c>
      <c r="C30" s="50">
        <v>10</v>
      </c>
      <c r="D30" s="24" t="s">
        <v>141</v>
      </c>
    </row>
    <row r="31" spans="1:4" x14ac:dyDescent="0.25">
      <c r="A31" s="51">
        <v>27</v>
      </c>
      <c r="B31" s="8" t="s">
        <v>54</v>
      </c>
      <c r="C31" s="50">
        <v>8</v>
      </c>
      <c r="D31" s="24" t="s">
        <v>147</v>
      </c>
    </row>
    <row r="32" spans="1:4" x14ac:dyDescent="0.25">
      <c r="A32" s="51">
        <v>28</v>
      </c>
      <c r="B32" s="8" t="s">
        <v>69</v>
      </c>
      <c r="C32" s="50">
        <v>6</v>
      </c>
      <c r="D32" s="24" t="s">
        <v>143</v>
      </c>
    </row>
    <row r="33" spans="1:4" x14ac:dyDescent="0.25">
      <c r="A33" s="51">
        <v>29</v>
      </c>
      <c r="B33" s="8" t="s">
        <v>83</v>
      </c>
      <c r="C33" s="50">
        <v>5</v>
      </c>
      <c r="D33" s="24"/>
    </row>
    <row r="34" spans="1:4" x14ac:dyDescent="0.25">
      <c r="A34" s="51">
        <v>30</v>
      </c>
      <c r="B34" s="8" t="s">
        <v>88</v>
      </c>
      <c r="C34" s="50">
        <v>4</v>
      </c>
      <c r="D34" s="24" t="s">
        <v>146</v>
      </c>
    </row>
    <row r="35" spans="1:4" x14ac:dyDescent="0.25">
      <c r="A35" s="51">
        <v>31</v>
      </c>
      <c r="B35" s="8" t="s">
        <v>57</v>
      </c>
      <c r="C35" s="50">
        <v>3</v>
      </c>
      <c r="D35" s="24" t="s">
        <v>142</v>
      </c>
    </row>
    <row r="36" spans="1:4" x14ac:dyDescent="0.25">
      <c r="A36" s="51">
        <v>32</v>
      </c>
      <c r="B36" s="8" t="s">
        <v>85</v>
      </c>
      <c r="C36" s="50">
        <v>3</v>
      </c>
      <c r="D36" s="24"/>
    </row>
    <row r="37" spans="1:4" x14ac:dyDescent="0.25">
      <c r="A37" s="51">
        <v>33</v>
      </c>
      <c r="B37" s="8" t="s">
        <v>42</v>
      </c>
      <c r="C37" s="50">
        <v>3</v>
      </c>
      <c r="D37" s="24" t="s">
        <v>144</v>
      </c>
    </row>
    <row r="38" spans="1:4" x14ac:dyDescent="0.25">
      <c r="A38" s="51">
        <v>34</v>
      </c>
      <c r="B38" s="8" t="s">
        <v>87</v>
      </c>
      <c r="C38" s="50">
        <v>2</v>
      </c>
      <c r="D38" s="76" t="s">
        <v>93</v>
      </c>
    </row>
    <row r="39" spans="1:4" x14ac:dyDescent="0.25">
      <c r="A39" s="51">
        <v>35</v>
      </c>
      <c r="B39" s="8" t="s">
        <v>94</v>
      </c>
      <c r="C39" s="50">
        <v>2</v>
      </c>
      <c r="D39" s="24" t="s">
        <v>95</v>
      </c>
    </row>
    <row r="40" spans="1:4" x14ac:dyDescent="0.25">
      <c r="A40" s="51">
        <v>36</v>
      </c>
      <c r="B40" s="8" t="s">
        <v>74</v>
      </c>
      <c r="C40" s="50">
        <v>2</v>
      </c>
      <c r="D40" s="24" t="s">
        <v>145</v>
      </c>
    </row>
    <row r="41" spans="1:4" x14ac:dyDescent="0.25">
      <c r="A41" s="51">
        <v>37</v>
      </c>
      <c r="B41" s="74" t="s">
        <v>148</v>
      </c>
      <c r="C41" s="50">
        <v>2</v>
      </c>
      <c r="D41" s="24" t="s">
        <v>149</v>
      </c>
    </row>
    <row r="42" spans="1:4" x14ac:dyDescent="0.25">
      <c r="A42" s="51">
        <v>38</v>
      </c>
      <c r="B42" s="8" t="s">
        <v>43</v>
      </c>
      <c r="C42" s="50">
        <v>1</v>
      </c>
      <c r="D42" s="24"/>
    </row>
    <row r="43" spans="1:4" x14ac:dyDescent="0.25">
      <c r="A43" s="51">
        <v>39</v>
      </c>
      <c r="B43" s="74" t="s">
        <v>76</v>
      </c>
      <c r="C43" s="50">
        <v>1</v>
      </c>
      <c r="D43" s="24"/>
    </row>
    <row r="44" spans="1:4" x14ac:dyDescent="0.25">
      <c r="A44" s="51">
        <v>40</v>
      </c>
      <c r="B44" s="74" t="s">
        <v>78</v>
      </c>
      <c r="C44" s="50">
        <v>1</v>
      </c>
      <c r="D44" s="24" t="s">
        <v>92</v>
      </c>
    </row>
    <row r="45" spans="1:4" x14ac:dyDescent="0.25">
      <c r="A45" s="51">
        <v>41</v>
      </c>
      <c r="B45" s="74" t="s">
        <v>99</v>
      </c>
      <c r="C45" s="50">
        <v>1</v>
      </c>
      <c r="D45" s="39" t="s">
        <v>150</v>
      </c>
    </row>
    <row r="46" spans="1:4" x14ac:dyDescent="0.25">
      <c r="A46" s="51">
        <v>42</v>
      </c>
      <c r="B46" s="74" t="s">
        <v>100</v>
      </c>
      <c r="C46" s="50">
        <v>1</v>
      </c>
      <c r="D46" s="24" t="s">
        <v>101</v>
      </c>
    </row>
    <row r="47" spans="1:4" x14ac:dyDescent="0.25">
      <c r="A47" s="51">
        <v>43</v>
      </c>
      <c r="B47" s="74" t="s">
        <v>102</v>
      </c>
      <c r="C47" s="50">
        <v>1</v>
      </c>
      <c r="D47" s="39" t="s">
        <v>103</v>
      </c>
    </row>
    <row r="48" spans="1:4" x14ac:dyDescent="0.25">
      <c r="A48" s="3"/>
      <c r="B48" s="3"/>
      <c r="C48" s="4"/>
      <c r="D48" s="73"/>
    </row>
    <row r="49" spans="1:4" s="2" customFormat="1" x14ac:dyDescent="0.25">
      <c r="A49" s="48" t="s">
        <v>8</v>
      </c>
      <c r="B49" s="49"/>
      <c r="C49" s="68">
        <f>COUNTIF(C5:C47,"&gt;0")</f>
        <v>43</v>
      </c>
      <c r="D49" s="31"/>
    </row>
    <row r="50" spans="1:4" x14ac:dyDescent="0.25">
      <c r="A50" s="46" t="s">
        <v>7</v>
      </c>
      <c r="B50" s="47"/>
      <c r="C50" s="69">
        <f>COUNTIF(C5:C47,"&gt;9")</f>
        <v>26</v>
      </c>
      <c r="D50" s="31"/>
    </row>
    <row r="51" spans="1:4" ht="12" x14ac:dyDescent="0.25">
      <c r="A51" s="70" t="s">
        <v>18</v>
      </c>
      <c r="B51" s="71"/>
      <c r="C51" s="72">
        <f>SUM(C5:C47)</f>
        <v>306</v>
      </c>
    </row>
    <row r="53" spans="1:4" x14ac:dyDescent="0.25">
      <c r="A53" s="2" t="s">
        <v>16</v>
      </c>
    </row>
  </sheetData>
  <sortState ref="B32:D47">
    <sortCondition descending="1" ref="C32:C47"/>
  </sortState>
  <conditionalFormatting sqref="C5:C47">
    <cfRule type="cellIs" dxfId="4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zoomScale="90" zoomScaleNormal="90" workbookViewId="0">
      <selection activeCell="X37" sqref="X37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3" customWidth="1"/>
    <col min="4" max="4" width="35.7109375" style="6" customWidth="1"/>
    <col min="5" max="5" width="3.7109375" style="6" customWidth="1"/>
    <col min="6" max="8" width="5.42578125" style="6" customWidth="1"/>
    <col min="9" max="9" width="35.7109375" style="6" customWidth="1"/>
    <col min="10" max="10" width="3.7109375" style="6" customWidth="1"/>
    <col min="11" max="13" width="5.42578125" style="6" customWidth="1"/>
    <col min="14" max="14" width="35.7109375" style="6" customWidth="1"/>
    <col min="15" max="15" width="3.7109375" style="6" customWidth="1"/>
    <col min="16" max="18" width="5.42578125" style="6" customWidth="1"/>
    <col min="19" max="19" width="35.7109375" style="6" customWidth="1"/>
    <col min="20" max="20" width="3.7109375" style="6" customWidth="1"/>
    <col min="21" max="23" width="5.42578125" style="6" customWidth="1"/>
    <col min="24" max="24" width="55.85546875" style="6" customWidth="1"/>
    <col min="25" max="16384" width="11.42578125" style="6"/>
  </cols>
  <sheetData>
    <row r="1" spans="1:24" s="25" customFormat="1" ht="21" x14ac:dyDescent="0.25">
      <c r="A1" s="53" t="s">
        <v>20</v>
      </c>
      <c r="B1" s="54"/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</row>
    <row r="2" spans="1:24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x14ac:dyDescent="0.25">
      <c r="A3" s="57" t="s">
        <v>64</v>
      </c>
      <c r="B3" s="58"/>
      <c r="C3" s="59"/>
      <c r="D3" s="60"/>
      <c r="E3" s="32"/>
      <c r="F3" s="57" t="s">
        <v>21</v>
      </c>
      <c r="G3" s="58"/>
      <c r="H3" s="59"/>
      <c r="I3" s="60"/>
      <c r="J3" s="32"/>
      <c r="K3" s="57" t="s">
        <v>46</v>
      </c>
      <c r="L3" s="58"/>
      <c r="M3" s="59"/>
      <c r="N3" s="60"/>
      <c r="O3" s="32"/>
      <c r="P3" s="57" t="s">
        <v>77</v>
      </c>
      <c r="Q3" s="58"/>
      <c r="R3" s="59"/>
      <c r="S3" s="60"/>
      <c r="T3" s="32"/>
      <c r="U3" s="57" t="s">
        <v>59</v>
      </c>
      <c r="V3" s="58"/>
      <c r="W3" s="59"/>
      <c r="X3" s="60"/>
    </row>
    <row r="4" spans="1:24" x14ac:dyDescent="0.25">
      <c r="F4" s="2"/>
      <c r="G4" s="2"/>
      <c r="H4" s="23"/>
      <c r="K4" s="2"/>
      <c r="L4" s="2"/>
      <c r="M4" s="23"/>
      <c r="P4" s="2"/>
      <c r="Q4" s="2"/>
      <c r="R4" s="23"/>
      <c r="U4" s="2"/>
      <c r="V4" s="2"/>
      <c r="W4" s="23"/>
    </row>
    <row r="5" spans="1:24" x14ac:dyDescent="0.25">
      <c r="A5" s="51">
        <v>1</v>
      </c>
      <c r="B5" s="8" t="s">
        <v>0</v>
      </c>
      <c r="C5" s="26">
        <v>10</v>
      </c>
      <c r="D5" s="65"/>
      <c r="E5" s="67"/>
      <c r="F5" s="51">
        <v>1</v>
      </c>
      <c r="G5" s="8" t="s">
        <v>0</v>
      </c>
      <c r="H5" s="26">
        <v>10</v>
      </c>
      <c r="I5" s="65" t="s">
        <v>47</v>
      </c>
      <c r="J5" s="67"/>
      <c r="K5" s="51">
        <v>1</v>
      </c>
      <c r="L5" s="8" t="s">
        <v>0</v>
      </c>
      <c r="M5" s="26">
        <v>10</v>
      </c>
      <c r="N5" s="65"/>
      <c r="O5" s="67"/>
      <c r="P5" s="51">
        <v>1</v>
      </c>
      <c r="Q5" s="8" t="s">
        <v>0</v>
      </c>
      <c r="R5" s="26">
        <v>10</v>
      </c>
      <c r="S5" s="65" t="s">
        <v>79</v>
      </c>
      <c r="T5" s="67"/>
      <c r="U5" s="51">
        <v>1</v>
      </c>
      <c r="V5" s="8" t="s">
        <v>0</v>
      </c>
      <c r="W5" s="26">
        <v>10</v>
      </c>
      <c r="X5" s="65" t="s">
        <v>60</v>
      </c>
    </row>
    <row r="6" spans="1:24" x14ac:dyDescent="0.25">
      <c r="A6" s="51">
        <v>2</v>
      </c>
      <c r="B6" s="8" t="s">
        <v>9</v>
      </c>
      <c r="C6" s="26">
        <v>10</v>
      </c>
      <c r="D6" s="39"/>
      <c r="E6" s="66"/>
      <c r="F6" s="51">
        <v>2</v>
      </c>
      <c r="G6" s="8" t="s">
        <v>9</v>
      </c>
      <c r="H6" s="26">
        <v>10</v>
      </c>
      <c r="I6" s="39"/>
      <c r="J6" s="66"/>
      <c r="K6" s="51">
        <v>2</v>
      </c>
      <c r="L6" s="8" t="s">
        <v>9</v>
      </c>
      <c r="M6" s="26">
        <v>10</v>
      </c>
      <c r="N6" s="39"/>
      <c r="O6" s="66"/>
      <c r="P6" s="51">
        <v>2</v>
      </c>
      <c r="Q6" s="8" t="s">
        <v>9</v>
      </c>
      <c r="R6" s="26">
        <v>10</v>
      </c>
      <c r="S6" s="65" t="s">
        <v>80</v>
      </c>
      <c r="T6" s="66"/>
      <c r="U6" s="51">
        <v>2</v>
      </c>
      <c r="V6" s="8" t="s">
        <v>9</v>
      </c>
      <c r="W6" s="26">
        <v>10</v>
      </c>
      <c r="X6" s="39"/>
    </row>
    <row r="7" spans="1:24" x14ac:dyDescent="0.25">
      <c r="A7" s="51">
        <v>3</v>
      </c>
      <c r="B7" s="8" t="s">
        <v>23</v>
      </c>
      <c r="C7" s="26">
        <v>10</v>
      </c>
      <c r="D7" s="65"/>
      <c r="E7" s="66"/>
      <c r="F7" s="51">
        <v>3</v>
      </c>
      <c r="G7" s="8" t="s">
        <v>22</v>
      </c>
      <c r="H7" s="26">
        <v>10</v>
      </c>
      <c r="I7" s="65"/>
      <c r="J7" s="66"/>
      <c r="K7" s="51">
        <v>3</v>
      </c>
      <c r="L7" s="8" t="s">
        <v>23</v>
      </c>
      <c r="M7" s="26">
        <v>10</v>
      </c>
      <c r="N7" s="65"/>
      <c r="O7" s="66"/>
      <c r="P7" s="51">
        <v>3</v>
      </c>
      <c r="Q7" s="8" t="s">
        <v>23</v>
      </c>
      <c r="R7" s="26">
        <v>10</v>
      </c>
      <c r="S7" s="65"/>
      <c r="T7" s="66"/>
      <c r="U7" s="51">
        <v>3</v>
      </c>
      <c r="V7" s="8" t="s">
        <v>27</v>
      </c>
      <c r="W7" s="26">
        <v>10</v>
      </c>
      <c r="X7" s="65" t="s">
        <v>134</v>
      </c>
    </row>
    <row r="8" spans="1:24" x14ac:dyDescent="0.25">
      <c r="A8" s="51">
        <v>4</v>
      </c>
      <c r="B8" s="8" t="s">
        <v>24</v>
      </c>
      <c r="C8" s="26">
        <v>10</v>
      </c>
      <c r="D8" s="39"/>
      <c r="E8" s="66"/>
      <c r="F8" s="51">
        <v>4</v>
      </c>
      <c r="G8" s="8" t="s">
        <v>23</v>
      </c>
      <c r="H8" s="26">
        <v>10</v>
      </c>
      <c r="I8" s="39"/>
      <c r="J8" s="66"/>
      <c r="K8" s="51">
        <v>4</v>
      </c>
      <c r="L8" s="8" t="s">
        <v>22</v>
      </c>
      <c r="M8" s="26">
        <v>10</v>
      </c>
      <c r="N8" s="65" t="s">
        <v>48</v>
      </c>
      <c r="O8" s="66"/>
      <c r="P8" s="51">
        <v>4</v>
      </c>
      <c r="Q8" s="8" t="s">
        <v>22</v>
      </c>
      <c r="R8" s="26">
        <v>10</v>
      </c>
      <c r="S8" s="65"/>
      <c r="T8" s="66"/>
      <c r="U8" s="51">
        <v>4</v>
      </c>
      <c r="V8" s="8" t="s">
        <v>28</v>
      </c>
      <c r="W8" s="26">
        <v>10</v>
      </c>
      <c r="X8" s="39"/>
    </row>
    <row r="9" spans="1:24" x14ac:dyDescent="0.25">
      <c r="A9" s="51">
        <v>5</v>
      </c>
      <c r="B9" s="8" t="s">
        <v>27</v>
      </c>
      <c r="C9" s="26">
        <v>10</v>
      </c>
      <c r="D9" s="39"/>
      <c r="E9" s="66"/>
      <c r="F9" s="51">
        <v>5</v>
      </c>
      <c r="G9" s="8" t="s">
        <v>24</v>
      </c>
      <c r="H9" s="26">
        <v>10</v>
      </c>
      <c r="I9" s="39"/>
      <c r="J9" s="66"/>
      <c r="K9" s="51">
        <v>5</v>
      </c>
      <c r="L9" s="8" t="s">
        <v>24</v>
      </c>
      <c r="M9" s="26">
        <v>10</v>
      </c>
      <c r="N9" s="39"/>
      <c r="O9" s="66"/>
      <c r="P9" s="51">
        <v>5</v>
      </c>
      <c r="Q9" s="8" t="s">
        <v>24</v>
      </c>
      <c r="R9" s="26">
        <v>10</v>
      </c>
      <c r="S9" s="39"/>
      <c r="T9" s="66"/>
      <c r="U9" s="51">
        <v>5</v>
      </c>
      <c r="V9" s="8" t="s">
        <v>24</v>
      </c>
      <c r="W9" s="26">
        <v>10</v>
      </c>
      <c r="X9" s="39"/>
    </row>
    <row r="10" spans="1:24" x14ac:dyDescent="0.25">
      <c r="A10" s="51">
        <v>6</v>
      </c>
      <c r="B10" s="8" t="s">
        <v>28</v>
      </c>
      <c r="C10" s="26">
        <v>10</v>
      </c>
      <c r="D10" s="39"/>
      <c r="E10" s="66"/>
      <c r="F10" s="51">
        <v>6</v>
      </c>
      <c r="G10" s="8" t="s">
        <v>25</v>
      </c>
      <c r="H10" s="26">
        <v>10</v>
      </c>
      <c r="I10" s="39"/>
      <c r="J10" s="66"/>
      <c r="K10" s="51">
        <v>6</v>
      </c>
      <c r="L10" s="8" t="s">
        <v>28</v>
      </c>
      <c r="M10" s="26">
        <v>10</v>
      </c>
      <c r="N10" s="39"/>
      <c r="O10" s="66"/>
      <c r="P10" s="51">
        <v>6</v>
      </c>
      <c r="Q10" s="8" t="s">
        <v>28</v>
      </c>
      <c r="R10" s="26">
        <v>10</v>
      </c>
      <c r="S10" s="39"/>
      <c r="T10" s="66"/>
      <c r="U10" s="51">
        <v>6</v>
      </c>
      <c r="V10" s="8" t="s">
        <v>45</v>
      </c>
      <c r="W10" s="26">
        <v>10</v>
      </c>
      <c r="X10" s="39"/>
    </row>
    <row r="11" spans="1:24" x14ac:dyDescent="0.25">
      <c r="A11" s="51">
        <v>7</v>
      </c>
      <c r="B11" s="8" t="s">
        <v>26</v>
      </c>
      <c r="C11" s="26">
        <v>10</v>
      </c>
      <c r="D11" s="39" t="s">
        <v>68</v>
      </c>
      <c r="E11" s="66"/>
      <c r="F11" s="51">
        <v>7</v>
      </c>
      <c r="G11" s="8" t="s">
        <v>26</v>
      </c>
      <c r="H11" s="26">
        <v>10</v>
      </c>
      <c r="I11" s="39"/>
      <c r="J11" s="66"/>
      <c r="K11" s="51">
        <v>7</v>
      </c>
      <c r="L11" s="8" t="s">
        <v>27</v>
      </c>
      <c r="M11" s="26">
        <v>10</v>
      </c>
      <c r="N11" s="39"/>
      <c r="O11" s="66"/>
      <c r="P11" s="51">
        <v>7</v>
      </c>
      <c r="Q11" s="8" t="s">
        <v>27</v>
      </c>
      <c r="R11" s="26">
        <v>10</v>
      </c>
      <c r="S11" s="39"/>
      <c r="T11" s="66"/>
      <c r="U11" s="51">
        <v>7</v>
      </c>
      <c r="V11" s="8" t="s">
        <v>56</v>
      </c>
      <c r="W11" s="26">
        <v>10</v>
      </c>
      <c r="X11" s="65" t="s">
        <v>63</v>
      </c>
    </row>
    <row r="12" spans="1:24" x14ac:dyDescent="0.25">
      <c r="A12" s="51">
        <v>8</v>
      </c>
      <c r="B12" s="8" t="s">
        <v>40</v>
      </c>
      <c r="C12" s="26">
        <v>8</v>
      </c>
      <c r="D12" s="39"/>
      <c r="E12" s="66"/>
      <c r="F12" s="51">
        <v>8</v>
      </c>
      <c r="G12" s="8" t="s">
        <v>27</v>
      </c>
      <c r="H12" s="26">
        <v>10</v>
      </c>
      <c r="I12" s="39"/>
      <c r="J12" s="66"/>
      <c r="K12" s="51">
        <v>8</v>
      </c>
      <c r="L12" s="8" t="s">
        <v>26</v>
      </c>
      <c r="M12" s="26">
        <v>10</v>
      </c>
      <c r="N12" s="39" t="s">
        <v>49</v>
      </c>
      <c r="O12" s="66"/>
      <c r="P12" s="51">
        <v>8</v>
      </c>
      <c r="Q12" s="8" t="s">
        <v>26</v>
      </c>
      <c r="R12" s="26">
        <v>10</v>
      </c>
      <c r="S12" s="39"/>
      <c r="T12" s="66"/>
      <c r="U12" s="51">
        <v>8</v>
      </c>
      <c r="V12" s="8" t="s">
        <v>22</v>
      </c>
      <c r="W12" s="26">
        <v>10</v>
      </c>
      <c r="X12" s="39"/>
    </row>
    <row r="13" spans="1:24" x14ac:dyDescent="0.25">
      <c r="A13" s="51">
        <v>9</v>
      </c>
      <c r="B13" s="8" t="s">
        <v>41</v>
      </c>
      <c r="C13" s="26">
        <v>8</v>
      </c>
      <c r="D13" s="39" t="s">
        <v>132</v>
      </c>
      <c r="E13" s="66"/>
      <c r="F13" s="51">
        <v>9</v>
      </c>
      <c r="G13" s="8" t="s">
        <v>28</v>
      </c>
      <c r="H13" s="26">
        <v>10</v>
      </c>
      <c r="I13" s="39"/>
      <c r="J13" s="66"/>
      <c r="K13" s="51">
        <v>9</v>
      </c>
      <c r="L13" s="8" t="s">
        <v>32</v>
      </c>
      <c r="M13" s="26">
        <v>9</v>
      </c>
      <c r="N13" s="39"/>
      <c r="O13" s="66"/>
      <c r="P13" s="51">
        <v>9</v>
      </c>
      <c r="Q13" s="8" t="s">
        <v>38</v>
      </c>
      <c r="R13" s="26">
        <v>10</v>
      </c>
      <c r="S13" s="39"/>
      <c r="T13" s="66"/>
      <c r="U13" s="51">
        <v>9</v>
      </c>
      <c r="V13" s="8" t="s">
        <v>38</v>
      </c>
      <c r="W13" s="26">
        <v>10</v>
      </c>
      <c r="X13" s="39"/>
    </row>
    <row r="14" spans="1:24" x14ac:dyDescent="0.25">
      <c r="A14" s="51">
        <v>10</v>
      </c>
      <c r="B14" s="8" t="s">
        <v>45</v>
      </c>
      <c r="C14" s="26">
        <v>7</v>
      </c>
      <c r="D14" s="39"/>
      <c r="E14" s="66"/>
      <c r="F14" s="51">
        <v>10</v>
      </c>
      <c r="G14" s="8" t="s">
        <v>32</v>
      </c>
      <c r="H14" s="26">
        <v>9</v>
      </c>
      <c r="I14" s="39"/>
      <c r="J14" s="66"/>
      <c r="K14" s="51">
        <v>10</v>
      </c>
      <c r="L14" s="8" t="s">
        <v>41</v>
      </c>
      <c r="M14" s="26">
        <v>9</v>
      </c>
      <c r="N14" s="39"/>
      <c r="O14" s="66"/>
      <c r="P14" s="51">
        <v>10</v>
      </c>
      <c r="Q14" s="8" t="s">
        <v>29</v>
      </c>
      <c r="R14" s="26">
        <v>10</v>
      </c>
      <c r="S14" s="39"/>
      <c r="T14" s="66"/>
      <c r="U14" s="51">
        <v>10</v>
      </c>
      <c r="V14" s="8" t="s">
        <v>23</v>
      </c>
      <c r="W14" s="26">
        <v>10</v>
      </c>
      <c r="X14" s="39"/>
    </row>
    <row r="15" spans="1:24" x14ac:dyDescent="0.25">
      <c r="A15" s="51">
        <v>11</v>
      </c>
      <c r="B15" s="8" t="s">
        <v>61</v>
      </c>
      <c r="C15" s="26">
        <v>6</v>
      </c>
      <c r="D15" s="39" t="s">
        <v>138</v>
      </c>
      <c r="E15" s="66"/>
      <c r="F15" s="51">
        <v>11</v>
      </c>
      <c r="G15" s="8" t="s">
        <v>38</v>
      </c>
      <c r="H15" s="26">
        <v>9</v>
      </c>
      <c r="I15" s="39"/>
      <c r="J15" s="66"/>
      <c r="K15" s="51">
        <v>11</v>
      </c>
      <c r="L15" s="8" t="s">
        <v>38</v>
      </c>
      <c r="M15" s="26">
        <v>8</v>
      </c>
      <c r="N15" s="39"/>
      <c r="O15" s="66"/>
      <c r="P15" s="51">
        <v>11</v>
      </c>
      <c r="Q15" s="8" t="s">
        <v>25</v>
      </c>
      <c r="R15" s="26">
        <v>10</v>
      </c>
      <c r="S15" s="39"/>
      <c r="T15" s="66"/>
      <c r="U15" s="51">
        <v>11</v>
      </c>
      <c r="V15" s="8" t="s">
        <v>34</v>
      </c>
      <c r="W15" s="26">
        <v>10</v>
      </c>
      <c r="X15" s="39"/>
    </row>
    <row r="16" spans="1:24" x14ac:dyDescent="0.25">
      <c r="A16" s="51">
        <v>12</v>
      </c>
      <c r="B16" s="8" t="s">
        <v>29</v>
      </c>
      <c r="C16" s="26">
        <v>5</v>
      </c>
      <c r="D16" s="39"/>
      <c r="E16" s="66"/>
      <c r="F16" s="51">
        <v>12</v>
      </c>
      <c r="G16" s="8" t="s">
        <v>41</v>
      </c>
      <c r="H16" s="26">
        <v>8</v>
      </c>
      <c r="I16" s="39"/>
      <c r="J16" s="66"/>
      <c r="K16" s="51">
        <v>12</v>
      </c>
      <c r="L16" s="8" t="s">
        <v>29</v>
      </c>
      <c r="M16" s="26">
        <v>7</v>
      </c>
      <c r="N16" s="39"/>
      <c r="O16" s="66"/>
      <c r="P16" s="51">
        <v>12</v>
      </c>
      <c r="Q16" s="8" t="s">
        <v>34</v>
      </c>
      <c r="R16" s="26">
        <v>10</v>
      </c>
      <c r="S16" s="39"/>
      <c r="T16" s="66"/>
      <c r="U16" s="51">
        <v>12</v>
      </c>
      <c r="V16" s="8" t="s">
        <v>61</v>
      </c>
      <c r="W16" s="26">
        <v>10</v>
      </c>
      <c r="X16" s="39" t="s">
        <v>62</v>
      </c>
    </row>
    <row r="17" spans="1:24" x14ac:dyDescent="0.25">
      <c r="A17" s="51">
        <v>13</v>
      </c>
      <c r="B17" s="8" t="s">
        <v>22</v>
      </c>
      <c r="C17" s="26">
        <v>5</v>
      </c>
      <c r="D17" s="39" t="s">
        <v>67</v>
      </c>
      <c r="E17" s="66"/>
      <c r="F17" s="51">
        <v>13</v>
      </c>
      <c r="G17" s="8" t="s">
        <v>34</v>
      </c>
      <c r="H17" s="26">
        <v>6</v>
      </c>
      <c r="I17" s="39"/>
      <c r="J17" s="66"/>
      <c r="K17" s="51">
        <v>13</v>
      </c>
      <c r="L17" s="8" t="s">
        <v>25</v>
      </c>
      <c r="M17" s="26">
        <v>6</v>
      </c>
      <c r="N17" s="39"/>
      <c r="O17" s="66"/>
      <c r="P17" s="51">
        <v>13</v>
      </c>
      <c r="Q17" s="8" t="s">
        <v>41</v>
      </c>
      <c r="R17" s="26">
        <v>7</v>
      </c>
      <c r="S17" s="39"/>
      <c r="T17" s="66"/>
      <c r="U17" s="51">
        <v>13</v>
      </c>
      <c r="V17" s="8" t="s">
        <v>29</v>
      </c>
      <c r="W17" s="26">
        <v>10</v>
      </c>
      <c r="X17" s="39"/>
    </row>
    <row r="18" spans="1:24" x14ac:dyDescent="0.25">
      <c r="A18" s="51">
        <v>14</v>
      </c>
      <c r="B18" s="8" t="s">
        <v>38</v>
      </c>
      <c r="C18" s="26">
        <v>5</v>
      </c>
      <c r="D18" s="39" t="s">
        <v>71</v>
      </c>
      <c r="E18" s="66"/>
      <c r="F18" s="51">
        <v>14</v>
      </c>
      <c r="G18" s="8" t="s">
        <v>29</v>
      </c>
      <c r="H18" s="26">
        <v>5</v>
      </c>
      <c r="I18" s="39"/>
      <c r="J18" s="66"/>
      <c r="K18" s="51">
        <v>14</v>
      </c>
      <c r="L18" s="8" t="s">
        <v>36</v>
      </c>
      <c r="M18" s="26">
        <v>4</v>
      </c>
      <c r="N18" s="39" t="s">
        <v>50</v>
      </c>
      <c r="O18" s="66"/>
      <c r="P18" s="51">
        <v>14</v>
      </c>
      <c r="Q18" s="8" t="s">
        <v>32</v>
      </c>
      <c r="R18" s="26">
        <v>6</v>
      </c>
      <c r="S18" s="39"/>
      <c r="T18" s="66"/>
      <c r="U18" s="51">
        <v>14</v>
      </c>
      <c r="V18" s="8" t="s">
        <v>26</v>
      </c>
      <c r="W18" s="26">
        <v>10</v>
      </c>
      <c r="X18" s="39"/>
    </row>
    <row r="19" spans="1:24" x14ac:dyDescent="0.25">
      <c r="A19" s="51">
        <v>15</v>
      </c>
      <c r="B19" s="8" t="s">
        <v>25</v>
      </c>
      <c r="C19" s="26">
        <v>5</v>
      </c>
      <c r="D19" s="39"/>
      <c r="E19" s="66"/>
      <c r="F19" s="51">
        <v>15</v>
      </c>
      <c r="G19" s="8" t="s">
        <v>33</v>
      </c>
      <c r="H19" s="26">
        <v>4</v>
      </c>
      <c r="I19" s="39"/>
      <c r="J19" s="66"/>
      <c r="K19" s="51">
        <v>15</v>
      </c>
      <c r="L19" s="8" t="s">
        <v>33</v>
      </c>
      <c r="M19" s="26">
        <v>4</v>
      </c>
      <c r="N19" s="39"/>
      <c r="O19" s="66"/>
      <c r="P19" s="51">
        <v>15</v>
      </c>
      <c r="Q19" s="8" t="s">
        <v>36</v>
      </c>
      <c r="R19" s="26">
        <v>6</v>
      </c>
      <c r="S19" s="39" t="s">
        <v>91</v>
      </c>
      <c r="T19" s="66"/>
      <c r="U19" s="51">
        <v>15</v>
      </c>
      <c r="V19" s="8" t="s">
        <v>25</v>
      </c>
      <c r="W19" s="26">
        <v>8</v>
      </c>
      <c r="X19" s="65" t="s">
        <v>104</v>
      </c>
    </row>
    <row r="20" spans="1:24" x14ac:dyDescent="0.25">
      <c r="A20" s="51">
        <v>16</v>
      </c>
      <c r="B20" s="8" t="s">
        <v>69</v>
      </c>
      <c r="C20" s="26">
        <v>4</v>
      </c>
      <c r="D20" s="39" t="s">
        <v>70</v>
      </c>
      <c r="E20" s="66"/>
      <c r="F20" s="51">
        <v>16</v>
      </c>
      <c r="G20" s="8" t="s">
        <v>36</v>
      </c>
      <c r="H20" s="26">
        <v>4</v>
      </c>
      <c r="I20" s="39" t="s">
        <v>37</v>
      </c>
      <c r="J20" s="66"/>
      <c r="K20" s="51">
        <v>16</v>
      </c>
      <c r="L20" s="8" t="s">
        <v>35</v>
      </c>
      <c r="M20" s="26">
        <v>4</v>
      </c>
      <c r="N20" s="39"/>
      <c r="O20" s="66"/>
      <c r="P20" s="51">
        <v>16</v>
      </c>
      <c r="Q20" s="8" t="s">
        <v>33</v>
      </c>
      <c r="R20" s="26">
        <v>5</v>
      </c>
      <c r="S20" s="39"/>
      <c r="T20" s="66"/>
      <c r="U20" s="51">
        <v>16</v>
      </c>
      <c r="V20" s="8" t="s">
        <v>44</v>
      </c>
      <c r="W20" s="26">
        <v>7</v>
      </c>
      <c r="X20" s="39"/>
    </row>
    <row r="21" spans="1:24" x14ac:dyDescent="0.25">
      <c r="A21" s="51">
        <v>17</v>
      </c>
      <c r="B21" s="8" t="s">
        <v>56</v>
      </c>
      <c r="C21" s="26">
        <v>3</v>
      </c>
      <c r="D21" s="39"/>
      <c r="E21" s="66"/>
      <c r="F21" s="51">
        <v>17</v>
      </c>
      <c r="G21" s="8" t="s">
        <v>35</v>
      </c>
      <c r="H21" s="26">
        <v>3</v>
      </c>
      <c r="I21" s="39"/>
      <c r="J21" s="66"/>
      <c r="K21" s="51">
        <v>17</v>
      </c>
      <c r="L21" s="8" t="s">
        <v>34</v>
      </c>
      <c r="M21" s="26">
        <v>3</v>
      </c>
      <c r="N21" s="39"/>
      <c r="O21" s="66"/>
      <c r="P21" s="51">
        <v>17</v>
      </c>
      <c r="Q21" s="8" t="s">
        <v>52</v>
      </c>
      <c r="R21" s="26">
        <v>5</v>
      </c>
      <c r="S21" s="39" t="s">
        <v>81</v>
      </c>
      <c r="T21" s="66"/>
      <c r="U21" s="51">
        <v>17</v>
      </c>
      <c r="V21" s="8" t="s">
        <v>33</v>
      </c>
      <c r="W21" s="26">
        <v>7</v>
      </c>
      <c r="X21" s="39"/>
    </row>
    <row r="22" spans="1:24" x14ac:dyDescent="0.25">
      <c r="A22" s="51">
        <v>18</v>
      </c>
      <c r="B22" s="8" t="s">
        <v>33</v>
      </c>
      <c r="C22" s="26">
        <v>2</v>
      </c>
      <c r="D22" s="39"/>
      <c r="E22" s="66"/>
      <c r="F22" s="51">
        <v>18</v>
      </c>
      <c r="G22" s="8" t="s">
        <v>39</v>
      </c>
      <c r="H22" s="26">
        <v>3</v>
      </c>
      <c r="I22" s="39"/>
      <c r="J22" s="66"/>
      <c r="K22" s="51">
        <v>18</v>
      </c>
      <c r="L22" s="8" t="s">
        <v>30</v>
      </c>
      <c r="M22" s="26">
        <v>2</v>
      </c>
      <c r="N22" s="39" t="s">
        <v>51</v>
      </c>
      <c r="O22" s="66"/>
      <c r="P22" s="51">
        <v>18</v>
      </c>
      <c r="Q22" s="8" t="s">
        <v>39</v>
      </c>
      <c r="R22" s="26">
        <v>4</v>
      </c>
      <c r="S22" s="39"/>
      <c r="T22" s="66"/>
      <c r="U22" s="51">
        <v>18</v>
      </c>
      <c r="V22" s="8" t="s">
        <v>72</v>
      </c>
      <c r="W22" s="26">
        <v>5</v>
      </c>
      <c r="X22" s="65" t="s">
        <v>105</v>
      </c>
    </row>
    <row r="23" spans="1:24" x14ac:dyDescent="0.25">
      <c r="A23" s="51">
        <v>19</v>
      </c>
      <c r="B23" s="8" t="s">
        <v>88</v>
      </c>
      <c r="C23" s="26">
        <v>2</v>
      </c>
      <c r="D23" s="39" t="s">
        <v>139</v>
      </c>
      <c r="E23" s="66"/>
      <c r="F23" s="51">
        <v>19</v>
      </c>
      <c r="G23" s="8" t="s">
        <v>30</v>
      </c>
      <c r="H23" s="26">
        <v>2</v>
      </c>
      <c r="I23" s="39" t="s">
        <v>31</v>
      </c>
      <c r="J23" s="66"/>
      <c r="K23" s="51">
        <v>19</v>
      </c>
      <c r="L23" s="8" t="s">
        <v>52</v>
      </c>
      <c r="M23" s="26">
        <v>2</v>
      </c>
      <c r="N23" s="39" t="s">
        <v>53</v>
      </c>
      <c r="O23" s="66"/>
      <c r="P23" s="51">
        <v>19</v>
      </c>
      <c r="Q23" s="8" t="s">
        <v>54</v>
      </c>
      <c r="R23" s="26">
        <v>4</v>
      </c>
      <c r="S23" s="39" t="s">
        <v>82</v>
      </c>
      <c r="T23" s="66"/>
      <c r="U23" s="51">
        <v>19</v>
      </c>
      <c r="V23" s="8" t="s">
        <v>41</v>
      </c>
      <c r="W23" s="26">
        <v>4</v>
      </c>
      <c r="X23" s="39"/>
    </row>
    <row r="24" spans="1:24" x14ac:dyDescent="0.25">
      <c r="A24" s="51">
        <v>20</v>
      </c>
      <c r="B24" s="8" t="s">
        <v>65</v>
      </c>
      <c r="C24" s="26">
        <v>1</v>
      </c>
      <c r="D24" s="39" t="s">
        <v>66</v>
      </c>
      <c r="E24" s="66"/>
      <c r="F24" s="51">
        <v>20</v>
      </c>
      <c r="G24" s="8" t="s">
        <v>44</v>
      </c>
      <c r="H24" s="26">
        <v>2</v>
      </c>
      <c r="I24" s="39"/>
      <c r="J24" s="66"/>
      <c r="K24" s="51">
        <v>20</v>
      </c>
      <c r="L24" s="8" t="s">
        <v>54</v>
      </c>
      <c r="M24" s="26">
        <v>2</v>
      </c>
      <c r="N24" s="39" t="s">
        <v>55</v>
      </c>
      <c r="O24" s="66"/>
      <c r="P24" s="51">
        <v>20</v>
      </c>
      <c r="Q24" s="8" t="s">
        <v>56</v>
      </c>
      <c r="R24" s="26">
        <v>4</v>
      </c>
      <c r="S24" s="39"/>
      <c r="T24" s="66"/>
      <c r="U24" s="51">
        <v>20</v>
      </c>
      <c r="V24" s="8" t="s">
        <v>32</v>
      </c>
      <c r="W24" s="26">
        <v>4</v>
      </c>
      <c r="X24" s="39"/>
    </row>
    <row r="25" spans="1:24" x14ac:dyDescent="0.25">
      <c r="A25" s="51">
        <v>21</v>
      </c>
      <c r="B25" s="8" t="s">
        <v>34</v>
      </c>
      <c r="C25" s="26">
        <v>1</v>
      </c>
      <c r="D25" s="39"/>
      <c r="E25" s="66"/>
      <c r="F25" s="51">
        <v>21</v>
      </c>
      <c r="G25" s="8" t="s">
        <v>45</v>
      </c>
      <c r="H25" s="26">
        <v>2</v>
      </c>
      <c r="I25" s="39"/>
      <c r="J25" s="66"/>
      <c r="K25" s="51">
        <v>21</v>
      </c>
      <c r="L25" s="8" t="s">
        <v>56</v>
      </c>
      <c r="M25" s="26">
        <v>2</v>
      </c>
      <c r="N25" s="39"/>
      <c r="O25" s="66"/>
      <c r="P25" s="51">
        <v>21</v>
      </c>
      <c r="Q25" s="8" t="s">
        <v>30</v>
      </c>
      <c r="R25" s="26">
        <v>3</v>
      </c>
      <c r="S25" s="39" t="s">
        <v>84</v>
      </c>
      <c r="T25" s="66"/>
      <c r="U25" s="51">
        <v>21</v>
      </c>
      <c r="V25" s="8" t="s">
        <v>83</v>
      </c>
      <c r="W25" s="26">
        <v>3</v>
      </c>
      <c r="X25" s="39"/>
    </row>
    <row r="26" spans="1:24" x14ac:dyDescent="0.25">
      <c r="A26" s="51">
        <v>22</v>
      </c>
      <c r="B26" s="8" t="s">
        <v>72</v>
      </c>
      <c r="C26" s="26">
        <v>1</v>
      </c>
      <c r="D26" s="39"/>
      <c r="E26" s="66"/>
      <c r="F26" s="51">
        <v>22</v>
      </c>
      <c r="G26" s="8" t="s">
        <v>40</v>
      </c>
      <c r="H26" s="26">
        <v>1</v>
      </c>
      <c r="I26" s="39"/>
      <c r="J26" s="66"/>
      <c r="K26" s="51">
        <v>22</v>
      </c>
      <c r="L26" s="8" t="s">
        <v>45</v>
      </c>
      <c r="M26" s="26">
        <v>1</v>
      </c>
      <c r="N26" s="39"/>
      <c r="O26" s="66"/>
      <c r="P26" s="51">
        <v>22</v>
      </c>
      <c r="Q26" s="8" t="s">
        <v>83</v>
      </c>
      <c r="R26" s="26">
        <v>2</v>
      </c>
      <c r="S26" s="39"/>
      <c r="T26" s="66"/>
      <c r="U26" s="51">
        <v>22</v>
      </c>
      <c r="V26" s="8" t="s">
        <v>39</v>
      </c>
      <c r="W26" s="26">
        <v>2</v>
      </c>
      <c r="X26" s="39"/>
    </row>
    <row r="27" spans="1:24" x14ac:dyDescent="0.25">
      <c r="A27" s="51">
        <v>23</v>
      </c>
      <c r="B27" s="8" t="s">
        <v>42</v>
      </c>
      <c r="C27" s="26">
        <v>1</v>
      </c>
      <c r="D27" s="39" t="s">
        <v>73</v>
      </c>
      <c r="E27" s="66"/>
      <c r="F27" s="51">
        <v>23</v>
      </c>
      <c r="G27" s="8" t="s">
        <v>42</v>
      </c>
      <c r="H27" s="26">
        <v>1</v>
      </c>
      <c r="I27" s="39" t="s">
        <v>38</v>
      </c>
      <c r="J27" s="66"/>
      <c r="K27" s="51">
        <v>23</v>
      </c>
      <c r="L27" s="8" t="s">
        <v>39</v>
      </c>
      <c r="M27" s="26">
        <v>1</v>
      </c>
      <c r="N27" s="39"/>
      <c r="O27" s="66"/>
      <c r="P27" s="51">
        <v>23</v>
      </c>
      <c r="Q27" s="8" t="s">
        <v>85</v>
      </c>
      <c r="R27" s="26">
        <v>2</v>
      </c>
      <c r="S27" s="39"/>
      <c r="T27" s="66"/>
      <c r="U27" s="51">
        <v>23</v>
      </c>
      <c r="V27" s="8" t="s">
        <v>40</v>
      </c>
      <c r="W27" s="26">
        <v>2</v>
      </c>
      <c r="X27" s="39"/>
    </row>
    <row r="28" spans="1:24" x14ac:dyDescent="0.25">
      <c r="A28" s="51">
        <v>24</v>
      </c>
      <c r="B28" s="8" t="s">
        <v>74</v>
      </c>
      <c r="C28" s="26">
        <v>1</v>
      </c>
      <c r="D28" s="39" t="s">
        <v>75</v>
      </c>
      <c r="E28" s="66"/>
      <c r="F28" s="51">
        <v>24</v>
      </c>
      <c r="G28" s="8" t="s">
        <v>43</v>
      </c>
      <c r="H28" s="26">
        <v>1</v>
      </c>
      <c r="I28" s="39"/>
      <c r="J28" s="66"/>
      <c r="K28" s="51">
        <v>24</v>
      </c>
      <c r="L28" s="8" t="s">
        <v>57</v>
      </c>
      <c r="M28" s="26">
        <v>1</v>
      </c>
      <c r="N28" s="39" t="s">
        <v>58</v>
      </c>
      <c r="O28" s="66"/>
      <c r="P28" s="51">
        <v>24</v>
      </c>
      <c r="Q28" s="8" t="s">
        <v>35</v>
      </c>
      <c r="R28" s="26">
        <v>2</v>
      </c>
      <c r="S28" s="39"/>
      <c r="T28" s="66"/>
      <c r="U28" s="51">
        <v>24</v>
      </c>
      <c r="V28" s="8" t="s">
        <v>94</v>
      </c>
      <c r="W28" s="26">
        <v>2</v>
      </c>
      <c r="X28" s="39" t="s">
        <v>95</v>
      </c>
    </row>
    <row r="29" spans="1:24" x14ac:dyDescent="0.25">
      <c r="A29" s="51">
        <v>25</v>
      </c>
      <c r="B29" s="8" t="s">
        <v>36</v>
      </c>
      <c r="C29" s="26">
        <v>1</v>
      </c>
      <c r="D29" s="39" t="s">
        <v>131</v>
      </c>
      <c r="E29" s="66"/>
      <c r="F29" s="3"/>
      <c r="G29" s="3"/>
      <c r="H29" s="4"/>
      <c r="I29" s="66"/>
      <c r="J29" s="66"/>
      <c r="K29" s="3"/>
      <c r="L29" s="3"/>
      <c r="M29" s="4"/>
      <c r="N29" s="66"/>
      <c r="O29" s="66"/>
      <c r="P29" s="51">
        <v>25</v>
      </c>
      <c r="Q29" s="8" t="s">
        <v>72</v>
      </c>
      <c r="R29" s="26">
        <v>2</v>
      </c>
      <c r="S29" s="39"/>
      <c r="T29" s="66"/>
      <c r="U29" s="51">
        <v>25</v>
      </c>
      <c r="V29" s="8" t="s">
        <v>36</v>
      </c>
      <c r="W29" s="26">
        <v>2</v>
      </c>
      <c r="X29" s="39" t="s">
        <v>97</v>
      </c>
    </row>
    <row r="30" spans="1:24" x14ac:dyDescent="0.25">
      <c r="A30" s="51">
        <v>26</v>
      </c>
      <c r="B30" s="8" t="s">
        <v>44</v>
      </c>
      <c r="C30" s="26">
        <v>1</v>
      </c>
      <c r="D30" s="39"/>
      <c r="E30" s="66"/>
      <c r="F30" s="48" t="s">
        <v>8</v>
      </c>
      <c r="G30" s="49"/>
      <c r="H30" s="68">
        <f>COUNTIF(H5:H28,"&gt;0")</f>
        <v>24</v>
      </c>
      <c r="I30" s="66"/>
      <c r="J30" s="66"/>
      <c r="K30" s="48" t="s">
        <v>8</v>
      </c>
      <c r="L30" s="49"/>
      <c r="M30" s="68">
        <f>COUNTIF(M5:M28,"&gt;0")</f>
        <v>24</v>
      </c>
      <c r="N30" s="66"/>
      <c r="O30" s="66"/>
      <c r="P30" s="51">
        <v>26</v>
      </c>
      <c r="Q30" s="8" t="s">
        <v>44</v>
      </c>
      <c r="R30" s="26">
        <v>2</v>
      </c>
      <c r="S30" s="39"/>
      <c r="T30" s="66"/>
      <c r="U30" s="51">
        <v>26</v>
      </c>
      <c r="V30" s="8" t="s">
        <v>35</v>
      </c>
      <c r="W30" s="26">
        <v>1</v>
      </c>
      <c r="X30" s="39"/>
    </row>
    <row r="31" spans="1:24" x14ac:dyDescent="0.25">
      <c r="A31" s="51">
        <v>27</v>
      </c>
      <c r="B31" s="74" t="s">
        <v>76</v>
      </c>
      <c r="C31" s="26">
        <v>1</v>
      </c>
      <c r="D31" s="39"/>
      <c r="E31" s="66"/>
      <c r="F31" s="46" t="s">
        <v>7</v>
      </c>
      <c r="G31" s="47"/>
      <c r="H31" s="69">
        <f>COUNTIF(H5:H28,"&gt;9")</f>
        <v>9</v>
      </c>
      <c r="I31" s="66"/>
      <c r="J31" s="66"/>
      <c r="K31" s="46" t="s">
        <v>7</v>
      </c>
      <c r="L31" s="47"/>
      <c r="M31" s="69">
        <f>COUNTIF(M5:M28,"&gt;9")</f>
        <v>8</v>
      </c>
      <c r="N31" s="66"/>
      <c r="O31" s="66"/>
      <c r="P31" s="51">
        <v>27</v>
      </c>
      <c r="Q31" s="8" t="s">
        <v>40</v>
      </c>
      <c r="R31" s="26">
        <v>1</v>
      </c>
      <c r="S31" s="39"/>
      <c r="T31" s="66"/>
      <c r="U31" s="51">
        <v>27</v>
      </c>
      <c r="V31" s="8" t="s">
        <v>87</v>
      </c>
      <c r="W31" s="26">
        <v>1</v>
      </c>
      <c r="X31" s="65" t="s">
        <v>93</v>
      </c>
    </row>
    <row r="32" spans="1:24" x14ac:dyDescent="0.25">
      <c r="A32" s="3"/>
      <c r="B32" s="3"/>
      <c r="C32" s="4"/>
      <c r="D32" s="66"/>
      <c r="E32" s="66"/>
      <c r="F32" s="70" t="s">
        <v>18</v>
      </c>
      <c r="G32" s="71"/>
      <c r="H32" s="72">
        <f>SUM(H5:H28)</f>
        <v>150</v>
      </c>
      <c r="J32" s="66"/>
      <c r="K32" s="70" t="s">
        <v>18</v>
      </c>
      <c r="L32" s="71"/>
      <c r="M32" s="72">
        <f>SUM(M5:M28)</f>
        <v>145</v>
      </c>
      <c r="O32" s="66"/>
      <c r="P32" s="51">
        <v>28</v>
      </c>
      <c r="Q32" s="8" t="s">
        <v>61</v>
      </c>
      <c r="R32" s="26">
        <v>1</v>
      </c>
      <c r="S32" s="39" t="s">
        <v>86</v>
      </c>
      <c r="T32" s="66"/>
      <c r="U32" s="51">
        <v>28</v>
      </c>
      <c r="V32" s="8" t="s">
        <v>30</v>
      </c>
      <c r="W32" s="26">
        <v>1</v>
      </c>
      <c r="X32" s="39" t="s">
        <v>96</v>
      </c>
    </row>
    <row r="33" spans="1:24" x14ac:dyDescent="0.25">
      <c r="A33" s="48" t="s">
        <v>8</v>
      </c>
      <c r="B33" s="49"/>
      <c r="C33" s="68">
        <f>COUNTIF(C5:C31,"&gt;0")</f>
        <v>27</v>
      </c>
      <c r="D33" s="66"/>
      <c r="E33" s="66"/>
      <c r="F33" s="2"/>
      <c r="G33" s="2"/>
      <c r="H33" s="23"/>
      <c r="J33" s="66"/>
      <c r="K33" s="2"/>
      <c r="L33" s="2"/>
      <c r="M33" s="23"/>
      <c r="O33" s="66"/>
      <c r="P33" s="51">
        <v>29</v>
      </c>
      <c r="Q33" s="8" t="s">
        <v>87</v>
      </c>
      <c r="R33" s="26">
        <v>1</v>
      </c>
      <c r="S33" s="39"/>
      <c r="T33" s="66"/>
      <c r="U33" s="51">
        <v>29</v>
      </c>
      <c r="V33" s="8" t="s">
        <v>85</v>
      </c>
      <c r="W33" s="26">
        <v>1</v>
      </c>
      <c r="X33" s="39"/>
    </row>
    <row r="34" spans="1:24" x14ac:dyDescent="0.25">
      <c r="A34" s="46" t="s">
        <v>7</v>
      </c>
      <c r="B34" s="47"/>
      <c r="C34" s="69">
        <f>COUNTIF(C5:C31,"&gt;9")</f>
        <v>7</v>
      </c>
      <c r="D34" s="66"/>
      <c r="E34" s="66"/>
      <c r="J34" s="66"/>
      <c r="O34" s="66"/>
      <c r="P34" s="51">
        <v>30</v>
      </c>
      <c r="Q34" s="8" t="s">
        <v>88</v>
      </c>
      <c r="R34" s="26">
        <v>1</v>
      </c>
      <c r="S34" s="39" t="s">
        <v>89</v>
      </c>
      <c r="T34" s="66"/>
      <c r="U34" s="51">
        <v>30</v>
      </c>
      <c r="V34" s="8" t="s">
        <v>69</v>
      </c>
      <c r="W34" s="26">
        <v>1</v>
      </c>
      <c r="X34" s="39" t="s">
        <v>0</v>
      </c>
    </row>
    <row r="35" spans="1:24" x14ac:dyDescent="0.25">
      <c r="A35" s="70" t="s">
        <v>18</v>
      </c>
      <c r="B35" s="71"/>
      <c r="C35" s="72">
        <f>SUM(C5:C31)</f>
        <v>138</v>
      </c>
      <c r="E35" s="66"/>
      <c r="J35" s="66"/>
      <c r="O35" s="66"/>
      <c r="P35" s="51">
        <v>31</v>
      </c>
      <c r="Q35" s="8" t="s">
        <v>69</v>
      </c>
      <c r="R35" s="26">
        <v>1</v>
      </c>
      <c r="S35" s="39" t="s">
        <v>90</v>
      </c>
      <c r="T35" s="66"/>
      <c r="U35" s="51">
        <v>31</v>
      </c>
      <c r="V35" s="8" t="s">
        <v>88</v>
      </c>
      <c r="W35" s="26">
        <v>1</v>
      </c>
      <c r="X35" s="39" t="s">
        <v>38</v>
      </c>
    </row>
    <row r="36" spans="1:24" x14ac:dyDescent="0.25">
      <c r="A36" s="6"/>
      <c r="B36" s="6"/>
      <c r="C36" s="6"/>
      <c r="E36" s="66"/>
      <c r="J36" s="66"/>
      <c r="O36" s="66"/>
      <c r="P36" s="51">
        <v>32</v>
      </c>
      <c r="Q36" s="74" t="s">
        <v>78</v>
      </c>
      <c r="R36" s="26">
        <v>1</v>
      </c>
      <c r="S36" s="39" t="s">
        <v>92</v>
      </c>
      <c r="T36" s="66"/>
      <c r="U36" s="51">
        <v>32</v>
      </c>
      <c r="V36" s="8" t="s">
        <v>52</v>
      </c>
      <c r="W36" s="26">
        <v>1</v>
      </c>
      <c r="X36" s="39" t="s">
        <v>98</v>
      </c>
    </row>
    <row r="37" spans="1:24" x14ac:dyDescent="0.25">
      <c r="E37" s="66"/>
      <c r="J37" s="66"/>
      <c r="O37" s="66"/>
      <c r="P37" s="3"/>
      <c r="Q37" s="3"/>
      <c r="R37" s="4"/>
      <c r="S37" s="66"/>
      <c r="T37" s="66"/>
      <c r="U37" s="51">
        <v>33</v>
      </c>
      <c r="V37" s="74" t="s">
        <v>99</v>
      </c>
      <c r="W37" s="26">
        <v>1</v>
      </c>
      <c r="X37" s="39" t="s">
        <v>150</v>
      </c>
    </row>
    <row r="38" spans="1:24" x14ac:dyDescent="0.25">
      <c r="E38" s="66"/>
      <c r="J38" s="66"/>
      <c r="O38" s="66"/>
      <c r="P38" s="48" t="s">
        <v>8</v>
      </c>
      <c r="Q38" s="49"/>
      <c r="R38" s="68">
        <f>COUNTIF(R5:R36,"&gt;0")</f>
        <v>32</v>
      </c>
      <c r="S38" s="66"/>
      <c r="T38" s="66"/>
      <c r="U38" s="51">
        <v>34</v>
      </c>
      <c r="V38" s="74" t="s">
        <v>100</v>
      </c>
      <c r="W38" s="26">
        <v>1</v>
      </c>
      <c r="X38" s="39" t="s">
        <v>101</v>
      </c>
    </row>
    <row r="39" spans="1:24" x14ac:dyDescent="0.25">
      <c r="E39" s="66"/>
      <c r="J39" s="66"/>
      <c r="O39" s="66"/>
      <c r="P39" s="46" t="s">
        <v>7</v>
      </c>
      <c r="Q39" s="47"/>
      <c r="R39" s="69">
        <f>COUNTIF(R5:R36,"&gt;9")</f>
        <v>12</v>
      </c>
      <c r="S39" s="66"/>
      <c r="T39" s="66"/>
      <c r="U39" s="51">
        <v>35</v>
      </c>
      <c r="V39" s="74" t="s">
        <v>102</v>
      </c>
      <c r="W39" s="26">
        <v>1</v>
      </c>
      <c r="X39" s="39" t="s">
        <v>103</v>
      </c>
    </row>
    <row r="40" spans="1:24" x14ac:dyDescent="0.25">
      <c r="E40" s="66"/>
      <c r="J40" s="66"/>
      <c r="O40" s="66"/>
      <c r="P40" s="70" t="s">
        <v>18</v>
      </c>
      <c r="Q40" s="71"/>
      <c r="R40" s="72">
        <f>SUM(R5:R36)</f>
        <v>180</v>
      </c>
      <c r="T40" s="66"/>
      <c r="U40" s="3"/>
      <c r="V40" s="3"/>
      <c r="W40" s="4"/>
      <c r="X40" s="66"/>
    </row>
    <row r="41" spans="1:24" x14ac:dyDescent="0.25">
      <c r="E41" s="66"/>
      <c r="J41" s="66"/>
      <c r="O41" s="66"/>
      <c r="P41" s="2"/>
      <c r="Q41" s="2"/>
      <c r="R41" s="23"/>
      <c r="T41" s="66"/>
      <c r="U41" s="48" t="s">
        <v>8</v>
      </c>
      <c r="V41" s="49"/>
      <c r="W41" s="68">
        <f>COUNTIF(W5:W39,"&gt;0")</f>
        <v>35</v>
      </c>
      <c r="X41" s="66"/>
    </row>
    <row r="42" spans="1:24" x14ac:dyDescent="0.25">
      <c r="E42" s="66"/>
      <c r="J42" s="66"/>
      <c r="O42" s="66"/>
      <c r="T42" s="66"/>
      <c r="U42" s="46" t="s">
        <v>7</v>
      </c>
      <c r="V42" s="47"/>
      <c r="W42" s="69">
        <f>COUNTIF(W5:W39,"&gt;9")</f>
        <v>14</v>
      </c>
      <c r="X42" s="66"/>
    </row>
    <row r="43" spans="1:24" x14ac:dyDescent="0.25">
      <c r="E43" s="66"/>
      <c r="J43" s="66"/>
      <c r="O43" s="66"/>
      <c r="T43" s="66"/>
      <c r="U43" s="70" t="s">
        <v>18</v>
      </c>
      <c r="V43" s="71"/>
      <c r="W43" s="72">
        <f>SUM(W5:W39)</f>
        <v>196</v>
      </c>
    </row>
    <row r="44" spans="1:24" x14ac:dyDescent="0.25">
      <c r="E44" s="66"/>
      <c r="J44" s="66"/>
      <c r="O44" s="66"/>
      <c r="T44" s="66"/>
      <c r="U44" s="2"/>
      <c r="V44" s="2"/>
      <c r="W44" s="23"/>
    </row>
    <row r="45" spans="1:24" x14ac:dyDescent="0.25">
      <c r="E45" s="66"/>
      <c r="J45" s="66"/>
      <c r="O45" s="66"/>
      <c r="T45" s="66"/>
    </row>
    <row r="46" spans="1:24" s="2" customFormat="1" x14ac:dyDescent="0.25">
      <c r="C46" s="23"/>
      <c r="D46" s="6"/>
      <c r="E46" s="66"/>
      <c r="F46" s="6"/>
      <c r="G46" s="6"/>
      <c r="H46" s="6"/>
      <c r="I46" s="6"/>
      <c r="J46" s="66"/>
      <c r="K46" s="6"/>
      <c r="L46" s="6"/>
      <c r="M46" s="6"/>
      <c r="N46" s="6"/>
      <c r="O46" s="66"/>
      <c r="P46" s="6"/>
      <c r="Q46" s="6"/>
      <c r="R46" s="6"/>
      <c r="S46" s="6"/>
      <c r="T46" s="66"/>
      <c r="U46" s="6"/>
      <c r="V46" s="6"/>
      <c r="W46" s="6"/>
      <c r="X46" s="6"/>
    </row>
    <row r="47" spans="1:24" s="2" customFormat="1" x14ac:dyDescent="0.25">
      <c r="C47" s="23"/>
      <c r="D47" s="6"/>
      <c r="E47" s="66"/>
      <c r="F47" s="6"/>
      <c r="G47" s="6"/>
      <c r="H47" s="6"/>
      <c r="I47" s="6"/>
      <c r="J47" s="66"/>
      <c r="K47" s="6"/>
      <c r="L47" s="6"/>
      <c r="M47" s="6"/>
      <c r="N47" s="6"/>
      <c r="O47" s="66"/>
      <c r="P47" s="6"/>
      <c r="Q47" s="6"/>
      <c r="R47" s="6"/>
      <c r="S47" s="6"/>
      <c r="T47" s="66"/>
      <c r="U47" s="6"/>
      <c r="V47" s="6"/>
      <c r="W47" s="6"/>
      <c r="X47" s="6"/>
    </row>
  </sheetData>
  <sortState ref="B12:D30">
    <sortCondition descending="1" ref="C12:C30"/>
  </sortState>
  <conditionalFormatting sqref="R5:R36 C5:C31">
    <cfRule type="cellIs" dxfId="3" priority="6" operator="greaterThan">
      <formula>9</formula>
    </cfRule>
  </conditionalFormatting>
  <conditionalFormatting sqref="H5:H28">
    <cfRule type="cellIs" dxfId="2" priority="5" operator="greaterThan">
      <formula>9</formula>
    </cfRule>
  </conditionalFormatting>
  <conditionalFormatting sqref="M5:M28">
    <cfRule type="cellIs" dxfId="1" priority="4" operator="greaterThan">
      <formula>9</formula>
    </cfRule>
  </conditionalFormatting>
  <conditionalFormatting sqref="W5:W39">
    <cfRule type="cellIs" dxfId="0" priority="3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zoomScale="90" zoomScaleNormal="90" workbookViewId="0">
      <selection activeCell="A19" sqref="A19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37" customWidth="1"/>
    <col min="4" max="4" width="26" style="38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5" customFormat="1" ht="21" x14ac:dyDescent="0.25">
      <c r="A1" s="53" t="s">
        <v>20</v>
      </c>
      <c r="B1" s="54"/>
      <c r="C1" s="62"/>
      <c r="D1" s="54"/>
      <c r="E1" s="54"/>
      <c r="F1" s="56"/>
    </row>
    <row r="2" spans="1:6" x14ac:dyDescent="0.25">
      <c r="A2" s="3"/>
      <c r="B2" s="3"/>
      <c r="C2" s="27"/>
      <c r="D2" s="28"/>
    </row>
    <row r="3" spans="1:6" x14ac:dyDescent="0.25">
      <c r="A3" s="57" t="s">
        <v>1</v>
      </c>
      <c r="B3" s="58"/>
      <c r="C3" s="63"/>
      <c r="D3" s="64"/>
      <c r="E3" s="60"/>
      <c r="F3" s="61"/>
    </row>
    <row r="4" spans="1:6" s="33" customFormat="1" x14ac:dyDescent="0.25">
      <c r="A4" s="29"/>
      <c r="B4" s="29"/>
      <c r="C4" s="30"/>
      <c r="D4" s="31"/>
      <c r="E4" s="32"/>
      <c r="F4" s="32"/>
    </row>
    <row r="5" spans="1:6" s="33" customFormat="1" x14ac:dyDescent="0.25">
      <c r="A5" s="8" t="s">
        <v>0</v>
      </c>
      <c r="B5" s="8"/>
      <c r="C5" s="34"/>
      <c r="D5" s="34" t="s">
        <v>3</v>
      </c>
      <c r="E5" s="8" t="s">
        <v>4</v>
      </c>
      <c r="F5" s="8" t="s">
        <v>5</v>
      </c>
    </row>
    <row r="6" spans="1:6" s="33" customFormat="1" ht="12" x14ac:dyDescent="0.25">
      <c r="A6" s="75" t="s">
        <v>106</v>
      </c>
      <c r="B6" s="9" t="s">
        <v>0</v>
      </c>
      <c r="C6" s="35" t="s">
        <v>47</v>
      </c>
      <c r="D6" s="35" t="s">
        <v>114</v>
      </c>
      <c r="E6" s="9" t="s">
        <v>124</v>
      </c>
      <c r="F6" s="9" t="s">
        <v>115</v>
      </c>
    </row>
    <row r="7" spans="1:6" s="33" customFormat="1" ht="12" x14ac:dyDescent="0.25">
      <c r="A7" s="75" t="s">
        <v>107</v>
      </c>
      <c r="B7" s="9" t="s">
        <v>0</v>
      </c>
      <c r="C7" s="35" t="s">
        <v>79</v>
      </c>
      <c r="D7" s="35" t="s">
        <v>112</v>
      </c>
      <c r="E7" s="9" t="s">
        <v>125</v>
      </c>
      <c r="F7" s="9" t="s">
        <v>115</v>
      </c>
    </row>
    <row r="8" spans="1:6" s="33" customFormat="1" ht="12" x14ac:dyDescent="0.25">
      <c r="A8" s="75" t="s">
        <v>108</v>
      </c>
      <c r="B8" s="9" t="s">
        <v>0</v>
      </c>
      <c r="C8" s="35" t="s">
        <v>116</v>
      </c>
      <c r="D8" s="35" t="s">
        <v>114</v>
      </c>
      <c r="E8" s="9" t="s">
        <v>126</v>
      </c>
      <c r="F8" s="9" t="s">
        <v>130</v>
      </c>
    </row>
    <row r="9" spans="1:6" s="33" customFormat="1" ht="12" x14ac:dyDescent="0.25">
      <c r="A9" s="75" t="s">
        <v>109</v>
      </c>
      <c r="B9" s="9" t="s">
        <v>0</v>
      </c>
      <c r="C9" s="35" t="s">
        <v>118</v>
      </c>
      <c r="D9" s="35" t="s">
        <v>112</v>
      </c>
      <c r="E9" s="9" t="s">
        <v>119</v>
      </c>
      <c r="F9" s="9" t="s">
        <v>129</v>
      </c>
    </row>
    <row r="10" spans="1:6" s="33" customFormat="1" ht="12" x14ac:dyDescent="0.25">
      <c r="A10" s="75" t="s">
        <v>110</v>
      </c>
      <c r="B10" s="9" t="s">
        <v>0</v>
      </c>
      <c r="C10" s="35" t="s">
        <v>121</v>
      </c>
      <c r="D10" s="35" t="s">
        <v>122</v>
      </c>
      <c r="E10" s="9" t="s">
        <v>119</v>
      </c>
      <c r="F10" s="9" t="s">
        <v>120</v>
      </c>
    </row>
    <row r="11" spans="1:6" s="33" customFormat="1" ht="12" x14ac:dyDescent="0.25">
      <c r="A11" s="75" t="s">
        <v>117</v>
      </c>
      <c r="B11" s="9" t="s">
        <v>0</v>
      </c>
      <c r="C11" s="35" t="s">
        <v>123</v>
      </c>
      <c r="D11" s="35"/>
      <c r="E11" s="9"/>
      <c r="F11" s="9" t="s">
        <v>128</v>
      </c>
    </row>
    <row r="12" spans="1:6" ht="12" x14ac:dyDescent="0.25">
      <c r="A12" s="32"/>
      <c r="B12" s="32"/>
      <c r="C12" s="31"/>
      <c r="D12" s="31"/>
      <c r="E12" s="32"/>
      <c r="F12" s="32"/>
    </row>
    <row r="13" spans="1:6" x14ac:dyDescent="0.25">
      <c r="A13" s="7" t="s">
        <v>2</v>
      </c>
      <c r="B13" s="1"/>
      <c r="C13" s="36"/>
      <c r="D13" s="34" t="s">
        <v>3</v>
      </c>
      <c r="E13" s="8" t="s">
        <v>4</v>
      </c>
      <c r="F13" s="8" t="s">
        <v>5</v>
      </c>
    </row>
    <row r="14" spans="1:6" ht="12" x14ac:dyDescent="0.25">
      <c r="A14" s="75" t="s">
        <v>106</v>
      </c>
      <c r="B14" s="9" t="s">
        <v>56</v>
      </c>
      <c r="C14" s="35" t="s">
        <v>111</v>
      </c>
      <c r="D14" s="35" t="s">
        <v>112</v>
      </c>
      <c r="E14" s="9" t="s">
        <v>127</v>
      </c>
      <c r="F14" s="9" t="s">
        <v>113</v>
      </c>
    </row>
    <row r="15" spans="1:6" ht="12" x14ac:dyDescent="0.25">
      <c r="A15" s="9"/>
      <c r="B15" s="9"/>
      <c r="C15" s="35"/>
      <c r="D15" s="35"/>
      <c r="E15" s="9"/>
      <c r="F15" s="9"/>
    </row>
    <row r="16" spans="1:6" ht="12" x14ac:dyDescent="0.25">
      <c r="A16" s="9"/>
      <c r="B16" s="9"/>
      <c r="C16" s="35"/>
      <c r="D16" s="35"/>
      <c r="E16" s="9"/>
      <c r="F16" s="9"/>
    </row>
    <row r="17" spans="1:6" ht="12" x14ac:dyDescent="0.25">
      <c r="A17" s="9"/>
      <c r="B17" s="9"/>
      <c r="C17" s="35"/>
      <c r="D17" s="35"/>
      <c r="E17" s="9"/>
      <c r="F17" s="9"/>
    </row>
    <row r="18" spans="1:6" ht="12" x14ac:dyDescent="0.25">
      <c r="A18" s="9"/>
      <c r="B18" s="9"/>
      <c r="C18" s="35"/>
      <c r="D18" s="35"/>
      <c r="E18" s="9"/>
      <c r="F18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5" customFormat="1" ht="21" x14ac:dyDescent="0.25">
      <c r="A1" s="53" t="s">
        <v>19</v>
      </c>
      <c r="B1" s="54"/>
      <c r="C1" s="62"/>
      <c r="D1" s="54"/>
      <c r="E1" s="56"/>
    </row>
    <row r="3" spans="1:5" x14ac:dyDescent="0.25">
      <c r="A3" s="10" t="s">
        <v>10</v>
      </c>
      <c r="B3" s="11"/>
      <c r="C3" s="12"/>
      <c r="D3" s="13"/>
      <c r="E3" s="14"/>
    </row>
    <row r="4" spans="1:5" x14ac:dyDescent="0.25">
      <c r="A4" s="15" t="s">
        <v>11</v>
      </c>
      <c r="B4" s="16"/>
      <c r="C4" s="17"/>
      <c r="D4" s="16"/>
      <c r="E4" s="18"/>
    </row>
    <row r="5" spans="1:5" x14ac:dyDescent="0.25">
      <c r="A5" s="15" t="s">
        <v>13</v>
      </c>
      <c r="B5" s="16"/>
      <c r="C5" s="17"/>
      <c r="D5" s="16"/>
      <c r="E5" s="18"/>
    </row>
    <row r="6" spans="1:5" x14ac:dyDescent="0.25">
      <c r="A6" s="15" t="s">
        <v>12</v>
      </c>
      <c r="B6" s="16"/>
      <c r="C6" s="17"/>
      <c r="D6" s="16"/>
      <c r="E6" s="18"/>
    </row>
    <row r="7" spans="1:5" x14ac:dyDescent="0.25">
      <c r="A7" s="19" t="s">
        <v>17</v>
      </c>
      <c r="B7" s="20"/>
      <c r="C7" s="21"/>
      <c r="D7" s="20"/>
      <c r="E7" s="22"/>
    </row>
    <row r="8" spans="1:5" x14ac:dyDescent="0.25">
      <c r="A8" s="40"/>
      <c r="B8" s="40"/>
      <c r="C8" s="40"/>
      <c r="D8" s="40"/>
      <c r="E8" s="40"/>
    </row>
    <row r="9" spans="1:5" x14ac:dyDescent="0.25">
      <c r="A9" s="10" t="s">
        <v>14</v>
      </c>
      <c r="B9" s="42"/>
      <c r="C9" s="42"/>
      <c r="D9" s="42"/>
      <c r="E9" s="43"/>
    </row>
    <row r="10" spans="1:5" x14ac:dyDescent="0.25">
      <c r="A10" s="41" t="s">
        <v>15</v>
      </c>
      <c r="B10" s="44"/>
      <c r="C10" s="44"/>
      <c r="D10" s="44"/>
      <c r="E10" s="45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2021-08-29T11:52:30Z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