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1" i="1" l="1"/>
  <c r="H34" i="15"/>
  <c r="C33" i="15"/>
  <c r="H33" i="15"/>
  <c r="C32" i="15"/>
  <c r="H32" i="15"/>
  <c r="C31" i="15"/>
  <c r="C40" i="1" l="1"/>
  <c r="C39" i="1"/>
</calcChain>
</file>

<file path=xl/sharedStrings.xml><?xml version="1.0" encoding="utf-8"?>
<sst xmlns="http://schemas.openxmlformats.org/spreadsheetml/2006/main" count="138" uniqueCount="73">
  <si>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</si>
  <si>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</si>
  <si>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</si>
  <si>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</si>
  <si>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</si>
  <si>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</si>
  <si>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</si>
  <si>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</si>
  <si>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</si>
  <si>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</si>
  <si>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</si>
  <si>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</si>
  <si>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</si>
  <si>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</si>
  <si>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</si>
  <si>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18</t>
  </si>
  <si>
    <t>Bridge in Winterthur, 04.05.2021, 15.15 - 16.00</t>
  </si>
  <si>
    <t>A</t>
  </si>
  <si>
    <t>CZ</t>
  </si>
  <si>
    <t>S(3),Z(2),B(2),U(2),C(2),A,E,J,M</t>
  </si>
  <si>
    <t>PL</t>
  </si>
  <si>
    <t>SK</t>
  </si>
  <si>
    <t>SE(3),KN(2),NZ,NR,PD,SC,LE,ZA,PN,MA</t>
  </si>
  <si>
    <t>H</t>
  </si>
  <si>
    <t>FL</t>
  </si>
  <si>
    <t>SRB</t>
  </si>
  <si>
    <t>KS(2),SO</t>
  </si>
  <si>
    <t>NL</t>
  </si>
  <si>
    <t>TR</t>
  </si>
  <si>
    <t>33(2),35, 31</t>
  </si>
  <si>
    <t>I</t>
  </si>
  <si>
    <t>BG</t>
  </si>
  <si>
    <t>CB(2),E, PB, BT</t>
  </si>
  <si>
    <t>LT</t>
  </si>
  <si>
    <t>NMK</t>
  </si>
  <si>
    <t>ST</t>
  </si>
  <si>
    <t>E</t>
  </si>
  <si>
    <t>F</t>
  </si>
  <si>
    <t>RO</t>
  </si>
  <si>
    <t>AR, B, SM</t>
  </si>
  <si>
    <t>HR</t>
  </si>
  <si>
    <t>PU</t>
  </si>
  <si>
    <t>SLO</t>
  </si>
  <si>
    <t>LJ(3),KP, KR, MB</t>
  </si>
  <si>
    <t>BIH</t>
  </si>
  <si>
    <t>IRL</t>
  </si>
  <si>
    <t>C</t>
  </si>
  <si>
    <t>LV</t>
  </si>
  <si>
    <t>UA</t>
  </si>
  <si>
    <t>AA</t>
  </si>
  <si>
    <t>BY</t>
  </si>
  <si>
    <t>5</t>
  </si>
  <si>
    <t>RKS</t>
  </si>
  <si>
    <t>KS</t>
  </si>
  <si>
    <t>GT 04170</t>
  </si>
  <si>
    <t>Tour, 08.05.2021, 07.00 - 10.00</t>
  </si>
  <si>
    <t>B</t>
  </si>
  <si>
    <t>DK</t>
  </si>
  <si>
    <t>GB</t>
  </si>
  <si>
    <t>KR, OV</t>
  </si>
  <si>
    <t>GR</t>
  </si>
  <si>
    <t>PI</t>
  </si>
  <si>
    <t>MD</t>
  </si>
  <si>
    <t>P</t>
  </si>
  <si>
    <t>L</t>
  </si>
  <si>
    <t>TO, KG</t>
  </si>
  <si>
    <t>34</t>
  </si>
  <si>
    <t>KA(5),VZ(2),ZG, PU, KR</t>
  </si>
  <si>
    <t>KR, VU, OV, RDA</t>
  </si>
  <si>
    <t>C, MN</t>
  </si>
  <si>
    <t>KS(2),TO(2),VR, SO, CU, KG</t>
  </si>
  <si>
    <t>33(2),31, 34, 35</t>
  </si>
  <si>
    <t>AA(2),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</si>
</sst>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4</v>
      </c>
      <c r="C6" s="37">
        <v>10</v>
      </c>
      <c r="D6" s="49" t="s">
        <v>54</v>
      </c>
    </row>
    <row r="7" spans="1:4" x14ac:dyDescent="0.25">
      <c r="A7" s="38">
        <v>3</v>
      </c>
      <c r="B7" s="6" t="s">
        <v>17</v>
      </c>
      <c r="C7" s="37">
        <v>10</v>
      </c>
      <c r="D7" s="21"/>
    </row>
    <row r="8" spans="1:4" x14ac:dyDescent="0.25">
      <c r="A8" s="38">
        <v>4</v>
      </c>
      <c r="B8" s="6" t="s">
        <v>18</v>
      </c>
      <c r="C8" s="37">
        <v>10</v>
      </c>
      <c r="D8" s="21"/>
    </row>
    <row r="9" spans="1:4" x14ac:dyDescent="0.25">
      <c r="A9" s="38">
        <v>5</v>
      </c>
      <c r="B9" s="6" t="s">
        <v>20</v>
      </c>
      <c r="C9" s="37">
        <v>10</v>
      </c>
      <c r="D9" s="21"/>
    </row>
    <row r="10" spans="1:4" x14ac:dyDescent="0.25">
      <c r="A10" s="38">
        <v>6</v>
      </c>
      <c r="B10" s="6" t="s">
        <v>21</v>
      </c>
      <c r="C10" s="37">
        <v>10</v>
      </c>
      <c r="D10" s="21"/>
    </row>
    <row r="11" spans="1:4" x14ac:dyDescent="0.25">
      <c r="A11" s="38">
        <v>7</v>
      </c>
      <c r="B11" s="6" t="s">
        <v>23</v>
      </c>
      <c r="C11" s="37">
        <v>10</v>
      </c>
      <c r="D11" s="21"/>
    </row>
    <row r="12" spans="1:4" x14ac:dyDescent="0.25">
      <c r="A12" s="38">
        <v>8</v>
      </c>
      <c r="B12" s="6" t="s">
        <v>37</v>
      </c>
      <c r="C12" s="37">
        <v>10</v>
      </c>
      <c r="D12" s="21"/>
    </row>
    <row r="13" spans="1:4" x14ac:dyDescent="0.25">
      <c r="A13" s="38">
        <v>9</v>
      </c>
      <c r="B13" s="6" t="s">
        <v>42</v>
      </c>
      <c r="C13" s="37">
        <v>10</v>
      </c>
      <c r="D13" s="21"/>
    </row>
    <row r="14" spans="1:4" x14ac:dyDescent="0.25">
      <c r="A14" s="38">
        <v>10</v>
      </c>
      <c r="B14" s="6" t="s">
        <v>40</v>
      </c>
      <c r="C14" s="37">
        <v>10</v>
      </c>
      <c r="D14" s="21" t="s">
        <v>67</v>
      </c>
    </row>
    <row r="15" spans="1:4" x14ac:dyDescent="0.25">
      <c r="A15" s="38">
        <v>11</v>
      </c>
      <c r="B15" s="6" t="s">
        <v>30</v>
      </c>
      <c r="C15" s="37">
        <v>10</v>
      </c>
      <c r="D15" s="21"/>
    </row>
    <row r="16" spans="1:4" x14ac:dyDescent="0.25">
      <c r="A16" s="38">
        <v>12</v>
      </c>
      <c r="B16" s="6" t="s">
        <v>33</v>
      </c>
      <c r="C16" s="37">
        <v>10</v>
      </c>
      <c r="D16" s="21"/>
    </row>
    <row r="17" spans="1:4" x14ac:dyDescent="0.25">
      <c r="A17" s="38">
        <v>13</v>
      </c>
      <c r="B17" s="6" t="s">
        <v>38</v>
      </c>
      <c r="C17" s="37">
        <v>10</v>
      </c>
      <c r="D17" s="21"/>
    </row>
    <row r="18" spans="1:4" x14ac:dyDescent="0.25">
      <c r="A18" s="38">
        <v>14</v>
      </c>
      <c r="B18" s="6" t="s">
        <v>27</v>
      </c>
      <c r="C18" s="37">
        <v>10</v>
      </c>
      <c r="D18" s="21"/>
    </row>
    <row r="19" spans="1:4" x14ac:dyDescent="0.25">
      <c r="A19" s="38">
        <v>15</v>
      </c>
      <c r="B19" s="6" t="s">
        <v>31</v>
      </c>
      <c r="C19" s="37">
        <v>8</v>
      </c>
      <c r="D19" s="21"/>
    </row>
    <row r="20" spans="1:4" x14ac:dyDescent="0.25">
      <c r="A20" s="38">
        <v>16</v>
      </c>
      <c r="B20" s="6" t="s">
        <v>25</v>
      </c>
      <c r="C20" s="37">
        <v>8</v>
      </c>
      <c r="D20" s="21" t="s">
        <v>70</v>
      </c>
    </row>
    <row r="21" spans="1:4" x14ac:dyDescent="0.25">
      <c r="A21" s="38">
        <v>17</v>
      </c>
      <c r="B21" s="6" t="s">
        <v>36</v>
      </c>
      <c r="C21" s="37">
        <v>7</v>
      </c>
      <c r="D21" s="21"/>
    </row>
    <row r="22" spans="1:4" x14ac:dyDescent="0.25">
      <c r="A22" s="38">
        <v>18</v>
      </c>
      <c r="B22" s="6" t="s">
        <v>24</v>
      </c>
      <c r="C22" s="37">
        <v>7</v>
      </c>
      <c r="D22" s="21"/>
    </row>
    <row r="23" spans="1:4" x14ac:dyDescent="0.25">
      <c r="A23" s="38">
        <v>19</v>
      </c>
      <c r="B23" s="6" t="s">
        <v>28</v>
      </c>
      <c r="C23" s="37">
        <v>5</v>
      </c>
      <c r="D23" s="21" t="s">
        <v>71</v>
      </c>
    </row>
    <row r="24" spans="1:4" x14ac:dyDescent="0.25">
      <c r="A24" s="38">
        <v>20</v>
      </c>
      <c r="B24" s="6" t="s">
        <v>56</v>
      </c>
      <c r="C24" s="37">
        <v>4</v>
      </c>
      <c r="D24" s="21"/>
    </row>
    <row r="25" spans="1:4" x14ac:dyDescent="0.25">
      <c r="A25" s="39">
        <v>21</v>
      </c>
      <c r="B25" s="6" t="s">
        <v>58</v>
      </c>
      <c r="C25" s="37">
        <v>4</v>
      </c>
      <c r="D25" s="21" t="s">
        <v>68</v>
      </c>
    </row>
    <row r="26" spans="1:4" x14ac:dyDescent="0.25">
      <c r="A26" s="38">
        <v>22</v>
      </c>
      <c r="B26" s="6" t="s">
        <v>63</v>
      </c>
      <c r="C26" s="37">
        <v>3</v>
      </c>
      <c r="D26" s="21" t="s">
        <v>64</v>
      </c>
    </row>
    <row r="27" spans="1:4" x14ac:dyDescent="0.25">
      <c r="A27" s="38">
        <v>23</v>
      </c>
      <c r="B27" s="6" t="s">
        <v>48</v>
      </c>
      <c r="C27" s="37">
        <v>3</v>
      </c>
      <c r="D27" s="21" t="s">
        <v>72</v>
      </c>
    </row>
    <row r="28" spans="1:4" x14ac:dyDescent="0.25">
      <c r="A28" s="38">
        <v>24</v>
      </c>
      <c r="B28" s="6" t="s">
        <v>44</v>
      </c>
      <c r="C28" s="37">
        <v>2</v>
      </c>
      <c r="D28" s="21"/>
    </row>
    <row r="29" spans="1:4" x14ac:dyDescent="0.25">
      <c r="A29" s="38">
        <v>25</v>
      </c>
      <c r="B29" s="6" t="s">
        <v>57</v>
      </c>
      <c r="C29" s="37">
        <v>2</v>
      </c>
      <c r="D29" s="21"/>
    </row>
    <row r="30" spans="1:4" x14ac:dyDescent="0.25">
      <c r="A30" s="38">
        <v>26</v>
      </c>
      <c r="B30" s="6" t="s">
        <v>47</v>
      </c>
      <c r="C30" s="37">
        <v>2</v>
      </c>
      <c r="D30" s="21"/>
    </row>
    <row r="31" spans="1:4" x14ac:dyDescent="0.25">
      <c r="A31" s="38">
        <v>27</v>
      </c>
      <c r="B31" s="6" t="s">
        <v>45</v>
      </c>
      <c r="C31" s="37">
        <v>2</v>
      </c>
      <c r="D31" s="21" t="s">
        <v>69</v>
      </c>
    </row>
    <row r="32" spans="1:4" x14ac:dyDescent="0.25">
      <c r="A32" s="38">
        <v>28</v>
      </c>
      <c r="B32" s="6" t="s">
        <v>62</v>
      </c>
      <c r="C32" s="37">
        <v>2</v>
      </c>
      <c r="D32" s="21"/>
    </row>
    <row r="33" spans="1:4" x14ac:dyDescent="0.25">
      <c r="A33" s="38">
        <v>29</v>
      </c>
      <c r="B33" s="6" t="s">
        <v>64</v>
      </c>
      <c r="C33" s="37">
        <v>1</v>
      </c>
      <c r="D33" s="21"/>
    </row>
    <row r="34" spans="1:4" x14ac:dyDescent="0.25">
      <c r="A34" s="38">
        <v>30</v>
      </c>
      <c r="B34" s="6" t="s">
        <v>50</v>
      </c>
      <c r="C34" s="37">
        <v>1</v>
      </c>
      <c r="D34" s="21">
        <v>5</v>
      </c>
    </row>
    <row r="35" spans="1:4" x14ac:dyDescent="0.25">
      <c r="A35" s="38">
        <v>31</v>
      </c>
      <c r="B35" s="6" t="s">
        <v>60</v>
      </c>
      <c r="C35" s="37">
        <v>1</v>
      </c>
      <c r="D35" s="21" t="s">
        <v>61</v>
      </c>
    </row>
    <row r="36" spans="1:4" x14ac:dyDescent="0.25">
      <c r="A36" s="38">
        <v>32</v>
      </c>
      <c r="B36" s="6" t="s">
        <v>34</v>
      </c>
      <c r="C36" s="37">
        <v>1</v>
      </c>
      <c r="D36" s="21" t="s">
        <v>35</v>
      </c>
    </row>
    <row r="37" spans="1:4" x14ac:dyDescent="0.25">
      <c r="A37" s="38">
        <v>33</v>
      </c>
      <c r="B37" s="58" t="s">
        <v>52</v>
      </c>
      <c r="C37" s="37">
        <v>1</v>
      </c>
      <c r="D37" s="21" t="s">
        <v>53</v>
      </c>
    </row>
    <row r="38" spans="1:4" x14ac:dyDescent="0.25">
      <c r="A38" s="2"/>
      <c r="B38" s="2"/>
      <c r="C38" s="3"/>
      <c r="D38" s="57"/>
    </row>
    <row r="39" spans="1:4" s="1" customFormat="1" x14ac:dyDescent="0.25">
      <c r="A39" s="35" t="s">
        <v>3</v>
      </c>
      <c r="B39" s="36"/>
      <c r="C39" s="52">
        <f>COUNTIF(C5:C37,"&gt;0")</f>
        <v>33</v>
      </c>
      <c r="D39" s="24"/>
    </row>
    <row r="40" spans="1:4" x14ac:dyDescent="0.25">
      <c r="A40" s="33" t="s">
        <v>2</v>
      </c>
      <c r="B40" s="34"/>
      <c r="C40" s="53">
        <f>COUNTIF(C5:C37,"&gt;9")</f>
        <v>14</v>
      </c>
      <c r="D40" s="24"/>
    </row>
    <row r="41" spans="1:4" ht="12" x14ac:dyDescent="0.25">
      <c r="A41" s="54" t="s">
        <v>13</v>
      </c>
      <c r="B41" s="55"/>
      <c r="C41" s="56">
        <f>SUM(C5:C37)</f>
        <v>204</v>
      </c>
    </row>
    <row r="43" spans="1:4" x14ac:dyDescent="0.25">
      <c r="A43" s="1" t="s">
        <v>11</v>
      </c>
    </row>
  </sheetData>
  <sortState ref="B19:D36">
    <sortCondition descending="1" ref="C19:C36"/>
  </sortState>
  <conditionalFormatting sqref="C5:C37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A34" sqref="A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3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44" t="s">
        <v>55</v>
      </c>
      <c r="B3" s="45"/>
      <c r="C3" s="46"/>
      <c r="D3" s="47"/>
      <c r="E3" s="25"/>
      <c r="F3" s="44" t="s">
        <v>16</v>
      </c>
      <c r="G3" s="45"/>
      <c r="H3" s="46"/>
      <c r="I3" s="47"/>
    </row>
    <row r="4" spans="1:9" x14ac:dyDescent="0.25">
      <c r="F4" s="1"/>
      <c r="G4" s="1"/>
      <c r="H4" s="20"/>
    </row>
    <row r="5" spans="1:9" x14ac:dyDescent="0.25">
      <c r="A5" s="38">
        <v>1</v>
      </c>
      <c r="B5" s="6" t="s">
        <v>0</v>
      </c>
      <c r="C5" s="23">
        <v>10</v>
      </c>
      <c r="D5" s="49"/>
      <c r="E5" s="51"/>
      <c r="F5" s="38">
        <v>1</v>
      </c>
      <c r="G5" s="6" t="s">
        <v>0</v>
      </c>
      <c r="H5" s="23">
        <v>10</v>
      </c>
      <c r="I5" s="49"/>
    </row>
    <row r="6" spans="1:9" x14ac:dyDescent="0.25">
      <c r="A6" s="38">
        <v>2</v>
      </c>
      <c r="B6" s="6" t="s">
        <v>20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49" t="s">
        <v>54</v>
      </c>
    </row>
    <row r="7" spans="1:9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</row>
    <row r="8" spans="1:9" x14ac:dyDescent="0.25">
      <c r="A8" s="38">
        <v>4</v>
      </c>
      <c r="B8" s="6" t="s">
        <v>30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26" t="s">
        <v>19</v>
      </c>
    </row>
    <row r="9" spans="1:9" x14ac:dyDescent="0.25">
      <c r="A9" s="38">
        <v>5</v>
      </c>
      <c r="B9" s="6" t="s">
        <v>17</v>
      </c>
      <c r="C9" s="23">
        <v>10</v>
      </c>
      <c r="D9" s="26"/>
      <c r="E9" s="50"/>
      <c r="F9" s="38">
        <v>5</v>
      </c>
      <c r="G9" s="6" t="s">
        <v>20</v>
      </c>
      <c r="H9" s="23">
        <v>10</v>
      </c>
      <c r="I9" s="26"/>
    </row>
    <row r="10" spans="1:9" x14ac:dyDescent="0.25">
      <c r="A10" s="38">
        <v>6</v>
      </c>
      <c r="B10" s="6" t="s">
        <v>33</v>
      </c>
      <c r="C10" s="23">
        <v>8</v>
      </c>
      <c r="D10" s="26"/>
      <c r="E10" s="50"/>
      <c r="F10" s="38">
        <v>6</v>
      </c>
      <c r="G10" s="6" t="s">
        <v>21</v>
      </c>
      <c r="H10" s="23">
        <v>10</v>
      </c>
      <c r="I10" s="26" t="s">
        <v>22</v>
      </c>
    </row>
    <row r="11" spans="1:9" x14ac:dyDescent="0.25">
      <c r="A11" s="38">
        <v>7</v>
      </c>
      <c r="B11" s="6" t="s">
        <v>38</v>
      </c>
      <c r="C11" s="23">
        <v>8</v>
      </c>
      <c r="D11" s="26"/>
      <c r="E11" s="50"/>
      <c r="F11" s="38">
        <v>7</v>
      </c>
      <c r="G11" s="6" t="s">
        <v>23</v>
      </c>
      <c r="H11" s="23">
        <v>10</v>
      </c>
      <c r="I11" s="26"/>
    </row>
    <row r="12" spans="1:9" x14ac:dyDescent="0.25">
      <c r="A12" s="38">
        <v>8</v>
      </c>
      <c r="B12" s="6" t="s">
        <v>37</v>
      </c>
      <c r="C12" s="23">
        <v>6</v>
      </c>
      <c r="D12" s="26"/>
      <c r="E12" s="50"/>
      <c r="F12" s="38">
        <v>8</v>
      </c>
      <c r="G12" s="6" t="s">
        <v>30</v>
      </c>
      <c r="H12" s="23">
        <v>8</v>
      </c>
      <c r="I12" s="26"/>
    </row>
    <row r="13" spans="1:9" x14ac:dyDescent="0.25">
      <c r="A13" s="38">
        <v>9</v>
      </c>
      <c r="B13" s="6" t="s">
        <v>24</v>
      </c>
      <c r="C13" s="23">
        <v>4</v>
      </c>
      <c r="D13" s="26"/>
      <c r="E13" s="50"/>
      <c r="F13" s="38">
        <v>9</v>
      </c>
      <c r="G13" s="6" t="s">
        <v>37</v>
      </c>
      <c r="H13" s="23">
        <v>8</v>
      </c>
      <c r="I13" s="26"/>
    </row>
    <row r="14" spans="1:9" x14ac:dyDescent="0.25">
      <c r="A14" s="38">
        <v>10</v>
      </c>
      <c r="B14" s="6" t="s">
        <v>27</v>
      </c>
      <c r="C14" s="23">
        <v>4</v>
      </c>
      <c r="D14" s="26"/>
      <c r="E14" s="50"/>
      <c r="F14" s="38">
        <v>10</v>
      </c>
      <c r="G14" s="6" t="s">
        <v>27</v>
      </c>
      <c r="H14" s="23">
        <v>6</v>
      </c>
      <c r="I14" s="26"/>
    </row>
    <row r="15" spans="1:9" x14ac:dyDescent="0.25">
      <c r="A15" s="38">
        <v>11</v>
      </c>
      <c r="B15" s="6" t="s">
        <v>42</v>
      </c>
      <c r="C15" s="23">
        <v>4</v>
      </c>
      <c r="D15" s="26"/>
      <c r="E15" s="50"/>
      <c r="F15" s="38">
        <v>11</v>
      </c>
      <c r="G15" s="6" t="s">
        <v>42</v>
      </c>
      <c r="H15" s="23">
        <v>6</v>
      </c>
      <c r="I15" s="26" t="s">
        <v>43</v>
      </c>
    </row>
    <row r="16" spans="1:9" x14ac:dyDescent="0.25">
      <c r="A16" s="38">
        <v>12</v>
      </c>
      <c r="B16" s="6" t="s">
        <v>56</v>
      </c>
      <c r="C16" s="23">
        <v>3</v>
      </c>
      <c r="D16" s="26"/>
      <c r="E16" s="50"/>
      <c r="F16" s="38">
        <v>12</v>
      </c>
      <c r="G16" s="6" t="s">
        <v>31</v>
      </c>
      <c r="H16" s="23">
        <v>5</v>
      </c>
      <c r="I16" s="26" t="s">
        <v>32</v>
      </c>
    </row>
    <row r="17" spans="1:9" x14ac:dyDescent="0.25">
      <c r="A17" s="38">
        <v>13</v>
      </c>
      <c r="B17" s="6" t="s">
        <v>18</v>
      </c>
      <c r="C17" s="23">
        <v>3</v>
      </c>
      <c r="D17" s="26"/>
      <c r="E17" s="50"/>
      <c r="F17" s="38">
        <v>13</v>
      </c>
      <c r="G17" s="6" t="s">
        <v>28</v>
      </c>
      <c r="H17" s="23">
        <v>4</v>
      </c>
      <c r="I17" s="26" t="s">
        <v>29</v>
      </c>
    </row>
    <row r="18" spans="1:9" x14ac:dyDescent="0.25">
      <c r="A18" s="38">
        <v>14</v>
      </c>
      <c r="B18" s="6" t="s">
        <v>23</v>
      </c>
      <c r="C18" s="23">
        <v>3</v>
      </c>
      <c r="D18" s="26"/>
      <c r="E18" s="50"/>
      <c r="F18" s="38">
        <v>14</v>
      </c>
      <c r="G18" s="6" t="s">
        <v>33</v>
      </c>
      <c r="H18" s="23">
        <v>4</v>
      </c>
      <c r="I18" s="26"/>
    </row>
    <row r="19" spans="1:9" x14ac:dyDescent="0.25">
      <c r="A19" s="38">
        <v>15</v>
      </c>
      <c r="B19" s="6" t="s">
        <v>36</v>
      </c>
      <c r="C19" s="23">
        <v>2</v>
      </c>
      <c r="D19" s="26"/>
      <c r="E19" s="50"/>
      <c r="F19" s="38">
        <v>15</v>
      </c>
      <c r="G19" s="6" t="s">
        <v>36</v>
      </c>
      <c r="H19" s="23">
        <v>4</v>
      </c>
      <c r="I19" s="26"/>
    </row>
    <row r="20" spans="1:9" x14ac:dyDescent="0.25">
      <c r="A20" s="38">
        <v>16</v>
      </c>
      <c r="B20" s="6" t="s">
        <v>21</v>
      </c>
      <c r="C20" s="23">
        <v>2</v>
      </c>
      <c r="D20" s="26"/>
      <c r="E20" s="50"/>
      <c r="F20" s="38">
        <v>16</v>
      </c>
      <c r="G20" s="6" t="s">
        <v>24</v>
      </c>
      <c r="H20" s="23">
        <v>3</v>
      </c>
      <c r="I20" s="26"/>
    </row>
    <row r="21" spans="1:9" x14ac:dyDescent="0.25">
      <c r="A21" s="38">
        <v>17</v>
      </c>
      <c r="B21" s="6" t="s">
        <v>58</v>
      </c>
      <c r="C21" s="23">
        <v>2</v>
      </c>
      <c r="D21" s="26" t="s">
        <v>59</v>
      </c>
      <c r="E21" s="50"/>
      <c r="F21" s="38">
        <v>17</v>
      </c>
      <c r="G21" s="6" t="s">
        <v>25</v>
      </c>
      <c r="H21" s="23">
        <v>3</v>
      </c>
      <c r="I21" s="26" t="s">
        <v>26</v>
      </c>
    </row>
    <row r="22" spans="1:9" x14ac:dyDescent="0.25">
      <c r="A22" s="38">
        <v>18</v>
      </c>
      <c r="B22" s="6" t="s">
        <v>63</v>
      </c>
      <c r="C22" s="23">
        <v>2</v>
      </c>
      <c r="D22" s="26" t="s">
        <v>64</v>
      </c>
      <c r="E22" s="50"/>
      <c r="F22" s="38">
        <v>18</v>
      </c>
      <c r="G22" s="6" t="s">
        <v>38</v>
      </c>
      <c r="H22" s="23">
        <v>3</v>
      </c>
      <c r="I22" s="26" t="s">
        <v>39</v>
      </c>
    </row>
    <row r="23" spans="1:9" x14ac:dyDescent="0.25">
      <c r="A23" s="38">
        <v>19</v>
      </c>
      <c r="B23" s="6" t="s">
        <v>25</v>
      </c>
      <c r="C23" s="23">
        <v>2</v>
      </c>
      <c r="D23" s="26" t="s">
        <v>65</v>
      </c>
      <c r="E23" s="50"/>
      <c r="F23" s="38">
        <v>19</v>
      </c>
      <c r="G23" s="6" t="s">
        <v>34</v>
      </c>
      <c r="H23" s="23">
        <v>1</v>
      </c>
      <c r="I23" s="26" t="s">
        <v>35</v>
      </c>
    </row>
    <row r="24" spans="1:9" x14ac:dyDescent="0.25">
      <c r="A24" s="38">
        <v>20</v>
      </c>
      <c r="B24" s="6" t="s">
        <v>31</v>
      </c>
      <c r="C24" s="23">
        <v>1</v>
      </c>
      <c r="D24" s="26"/>
      <c r="E24" s="50"/>
      <c r="F24" s="38">
        <v>20</v>
      </c>
      <c r="G24" s="6" t="s">
        <v>40</v>
      </c>
      <c r="H24" s="23">
        <v>1</v>
      </c>
      <c r="I24" s="26" t="s">
        <v>41</v>
      </c>
    </row>
    <row r="25" spans="1:9" x14ac:dyDescent="0.25">
      <c r="A25" s="38">
        <v>21</v>
      </c>
      <c r="B25" s="6" t="s">
        <v>57</v>
      </c>
      <c r="C25" s="23">
        <v>1</v>
      </c>
      <c r="D25" s="26"/>
      <c r="E25" s="50"/>
      <c r="F25" s="38">
        <v>21</v>
      </c>
      <c r="G25" s="6" t="s">
        <v>44</v>
      </c>
      <c r="H25" s="23">
        <v>1</v>
      </c>
      <c r="I25" s="26"/>
    </row>
    <row r="26" spans="1:9" x14ac:dyDescent="0.25">
      <c r="A26" s="38">
        <v>22</v>
      </c>
      <c r="B26" s="6" t="s">
        <v>60</v>
      </c>
      <c r="C26" s="23">
        <v>1</v>
      </c>
      <c r="D26" s="26" t="s">
        <v>61</v>
      </c>
      <c r="E26" s="50"/>
      <c r="F26" s="38">
        <v>22</v>
      </c>
      <c r="G26" s="6" t="s">
        <v>45</v>
      </c>
      <c r="H26" s="23">
        <v>1</v>
      </c>
      <c r="I26" s="26" t="s">
        <v>46</v>
      </c>
    </row>
    <row r="27" spans="1:9" x14ac:dyDescent="0.25">
      <c r="A27" s="38">
        <v>23</v>
      </c>
      <c r="B27" s="6" t="s">
        <v>62</v>
      </c>
      <c r="C27" s="23">
        <v>1</v>
      </c>
      <c r="D27" s="26"/>
      <c r="E27" s="50"/>
      <c r="F27" s="38">
        <v>23</v>
      </c>
      <c r="G27" s="6" t="s">
        <v>47</v>
      </c>
      <c r="H27" s="23">
        <v>1</v>
      </c>
      <c r="I27" s="26"/>
    </row>
    <row r="28" spans="1:9" x14ac:dyDescent="0.25">
      <c r="A28" s="38">
        <v>24</v>
      </c>
      <c r="B28" s="6" t="s">
        <v>28</v>
      </c>
      <c r="C28" s="23">
        <v>1</v>
      </c>
      <c r="D28" s="26" t="s">
        <v>66</v>
      </c>
      <c r="E28" s="50"/>
      <c r="F28" s="38">
        <v>24</v>
      </c>
      <c r="G28" s="6" t="s">
        <v>48</v>
      </c>
      <c r="H28" s="23">
        <v>1</v>
      </c>
      <c r="I28" s="26" t="s">
        <v>49</v>
      </c>
    </row>
    <row r="29" spans="1:9" x14ac:dyDescent="0.25">
      <c r="A29" s="38">
        <v>25</v>
      </c>
      <c r="B29" s="6" t="s">
        <v>48</v>
      </c>
      <c r="C29" s="23">
        <v>1</v>
      </c>
      <c r="D29" s="26" t="s">
        <v>49</v>
      </c>
      <c r="E29" s="50"/>
      <c r="F29" s="38">
        <v>25</v>
      </c>
      <c r="G29" s="6" t="s">
        <v>50</v>
      </c>
      <c r="H29" s="23">
        <v>1</v>
      </c>
      <c r="I29" s="26" t="s">
        <v>51</v>
      </c>
    </row>
    <row r="30" spans="1:9" x14ac:dyDescent="0.25">
      <c r="A30" s="2"/>
      <c r="B30" s="2"/>
      <c r="C30" s="3"/>
      <c r="D30" s="50"/>
      <c r="E30" s="50"/>
      <c r="F30" s="38">
        <v>26</v>
      </c>
      <c r="G30" s="58" t="s">
        <v>52</v>
      </c>
      <c r="H30" s="23">
        <v>1</v>
      </c>
      <c r="I30" s="26" t="s">
        <v>53</v>
      </c>
    </row>
    <row r="31" spans="1:9" x14ac:dyDescent="0.25">
      <c r="A31" s="35" t="s">
        <v>3</v>
      </c>
      <c r="B31" s="36"/>
      <c r="C31" s="52">
        <f>COUNTIF(C5:C29,"&gt;0")</f>
        <v>25</v>
      </c>
      <c r="D31" s="50"/>
      <c r="E31" s="50"/>
      <c r="F31" s="2"/>
      <c r="G31" s="2"/>
      <c r="H31" s="3"/>
      <c r="I31" s="50"/>
    </row>
    <row r="32" spans="1:9" x14ac:dyDescent="0.25">
      <c r="A32" s="33" t="s">
        <v>2</v>
      </c>
      <c r="B32" s="34"/>
      <c r="C32" s="53">
        <f>COUNTIF(C5:C29,"&gt;9")</f>
        <v>5</v>
      </c>
      <c r="D32" s="50"/>
      <c r="E32" s="50"/>
      <c r="F32" s="35" t="s">
        <v>3</v>
      </c>
      <c r="G32" s="36"/>
      <c r="H32" s="52">
        <f>COUNTIF(H5:H30,"&gt;0")</f>
        <v>26</v>
      </c>
      <c r="I32" s="50"/>
    </row>
    <row r="33" spans="1:9" x14ac:dyDescent="0.25">
      <c r="A33" s="54" t="s">
        <v>13</v>
      </c>
      <c r="B33" s="55"/>
      <c r="C33" s="56">
        <f>SUM(C5:C29)</f>
        <v>109</v>
      </c>
      <c r="E33" s="50"/>
      <c r="F33" s="33" t="s">
        <v>2</v>
      </c>
      <c r="G33" s="34"/>
      <c r="H33" s="53">
        <f>COUNTIF(H5:H30,"&gt;9")</f>
        <v>7</v>
      </c>
      <c r="I33" s="50"/>
    </row>
    <row r="34" spans="1:9" ht="12" x14ac:dyDescent="0.25">
      <c r="A34" s="5"/>
      <c r="B34" s="5"/>
      <c r="C34" s="5"/>
      <c r="E34" s="50"/>
      <c r="F34" s="54" t="s">
        <v>13</v>
      </c>
      <c r="G34" s="55"/>
      <c r="H34" s="56">
        <f>SUM(H5:H30)</f>
        <v>132</v>
      </c>
    </row>
    <row r="35" spans="1:9" x14ac:dyDescent="0.25">
      <c r="E35" s="50"/>
      <c r="F35" s="1"/>
      <c r="G35" s="1"/>
      <c r="H35" s="20"/>
    </row>
    <row r="36" spans="1:9" x14ac:dyDescent="0.25">
      <c r="E36" s="50"/>
    </row>
    <row r="37" spans="1:9" x14ac:dyDescent="0.25">
      <c r="E37" s="50"/>
    </row>
    <row r="38" spans="1:9" x14ac:dyDescent="0.25">
      <c r="E38" s="50"/>
    </row>
    <row r="39" spans="1:9" x14ac:dyDescent="0.25">
      <c r="E39" s="50"/>
    </row>
    <row r="40" spans="1:9" x14ac:dyDescent="0.25">
      <c r="E40" s="50"/>
    </row>
    <row r="41" spans="1:9" x14ac:dyDescent="0.25">
      <c r="E41" s="50"/>
    </row>
    <row r="42" spans="1:9" x14ac:dyDescent="0.25">
      <c r="E42" s="50"/>
    </row>
    <row r="43" spans="1:9" x14ac:dyDescent="0.25">
      <c r="E43" s="50"/>
    </row>
    <row r="44" spans="1:9" x14ac:dyDescent="0.25">
      <c r="E44" s="50"/>
    </row>
    <row r="45" spans="1:9" x14ac:dyDescent="0.25">
      <c r="E45" s="50"/>
    </row>
    <row r="46" spans="1:9" s="1" customFormat="1" x14ac:dyDescent="0.25">
      <c r="C46" s="20"/>
      <c r="D46" s="5"/>
      <c r="E46" s="50"/>
      <c r="F46" s="5"/>
      <c r="G46" s="5"/>
      <c r="H46" s="5"/>
      <c r="I46" s="5"/>
    </row>
    <row r="47" spans="1:9" s="1" customFormat="1" x14ac:dyDescent="0.25">
      <c r="C47" s="20"/>
      <c r="D47" s="5"/>
      <c r="E47" s="50"/>
      <c r="F47" s="5"/>
      <c r="G47" s="5"/>
      <c r="H47" s="5"/>
      <c r="I47" s="5"/>
    </row>
  </sheetData>
  <sortState ref="B10:D29">
    <sortCondition descending="1" ref="C10:C29"/>
  </sortState>
  <conditionalFormatting sqref="C5:C29">
    <cfRule type="cellIs" dxfId="1" priority="5" operator="greaterThan">
      <formula>9</formula>
    </cfRule>
  </conditionalFormatting>
  <conditionalFormatting sqref="H5:H30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2021-05-09T08:12:25Z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