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52" i="15" l="1"/>
  <c r="C51" i="15"/>
  <c r="C55" i="1" l="1"/>
  <c r="C54" i="1"/>
</calcChain>
</file>

<file path=xl/sharedStrings.xml><?xml version="1.0" encoding="utf-8"?>
<sst xmlns="http://schemas.openxmlformats.org/spreadsheetml/2006/main" count="295" uniqueCount="154">
  <si>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</si>
  <si>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</si>
  <si>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</si>
  <si>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</si>
  <si>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</si>
  <si>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</si>
  <si>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</si>
  <si>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</si>
  <si>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</si>
  <si>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</si>
  <si>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</si>
  <si>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</si>
  <si>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</si>
  <si>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</si>
  <si>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</si>
  <si>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</si>
  <si>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</si>
  <si>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</si>
  <si>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2019 - INTRODUCTION</t>
  </si>
  <si>
    <t>LOGBOOK 2019 - WEEK 27</t>
  </si>
  <si>
    <t>Daytrip to Geneva, 06.07.2019, 02.30 - 18.30</t>
  </si>
  <si>
    <t>PL</t>
  </si>
  <si>
    <t>F</t>
  </si>
  <si>
    <t>600 K 3394</t>
  </si>
  <si>
    <t>431 CD 668</t>
  </si>
  <si>
    <t>431 CD 671</t>
  </si>
  <si>
    <t>431 CD 733</t>
  </si>
  <si>
    <t>431 CD 629</t>
  </si>
  <si>
    <t>431 CD 628</t>
  </si>
  <si>
    <t>431 CD 738</t>
  </si>
  <si>
    <t>431 CD 709</t>
  </si>
  <si>
    <t>A</t>
  </si>
  <si>
    <t>DK</t>
  </si>
  <si>
    <t>LT</t>
  </si>
  <si>
    <t>I</t>
  </si>
  <si>
    <t>RO</t>
  </si>
  <si>
    <t>P</t>
  </si>
  <si>
    <t>E</t>
  </si>
  <si>
    <t>P 6733 BCY</t>
  </si>
  <si>
    <t>BU</t>
  </si>
  <si>
    <t>M(2)</t>
  </si>
  <si>
    <t>B</t>
  </si>
  <si>
    <t>CD-AI-xxx</t>
  </si>
  <si>
    <t>GB</t>
  </si>
  <si>
    <t>BG</t>
  </si>
  <si>
    <t>NL</t>
  </si>
  <si>
    <t>CZ</t>
  </si>
  <si>
    <t>OSB 58-48</t>
  </si>
  <si>
    <t>L</t>
  </si>
  <si>
    <t>SK</t>
  </si>
  <si>
    <t>H</t>
  </si>
  <si>
    <t>S</t>
  </si>
  <si>
    <t>BIH</t>
  </si>
  <si>
    <t>BY</t>
  </si>
  <si>
    <t>7</t>
  </si>
  <si>
    <t>FL</t>
  </si>
  <si>
    <t>GR</t>
  </si>
  <si>
    <t>MI</t>
  </si>
  <si>
    <t>IE(2)</t>
  </si>
  <si>
    <t>NK</t>
  </si>
  <si>
    <t>IM</t>
  </si>
  <si>
    <t>HR</t>
  </si>
  <si>
    <t>ST(2)</t>
  </si>
  <si>
    <t>IRL</t>
  </si>
  <si>
    <t>D(3)</t>
  </si>
  <si>
    <t>KY</t>
  </si>
  <si>
    <t>LV</t>
  </si>
  <si>
    <t>MA</t>
  </si>
  <si>
    <t>1</t>
  </si>
  <si>
    <t>26</t>
  </si>
  <si>
    <t>MC</t>
  </si>
  <si>
    <t>MD</t>
  </si>
  <si>
    <t>MK</t>
  </si>
  <si>
    <t>TE(2)</t>
  </si>
  <si>
    <t>ST</t>
  </si>
  <si>
    <t>GE</t>
  </si>
  <si>
    <t>N</t>
  </si>
  <si>
    <t>DN(2)</t>
  </si>
  <si>
    <t>VF</t>
  </si>
  <si>
    <t>RUS</t>
  </si>
  <si>
    <t>777(2)</t>
  </si>
  <si>
    <t>178</t>
  </si>
  <si>
    <t>190</t>
  </si>
  <si>
    <t>716</t>
  </si>
  <si>
    <t>799</t>
  </si>
  <si>
    <t>SLO</t>
  </si>
  <si>
    <t>SRB</t>
  </si>
  <si>
    <t>AC</t>
  </si>
  <si>
    <t>UA</t>
  </si>
  <si>
    <t>AA(2)</t>
  </si>
  <si>
    <t>TR</t>
  </si>
  <si>
    <t>06(2)</t>
  </si>
  <si>
    <t>DUB</t>
  </si>
  <si>
    <t>EXP/3 24759</t>
  </si>
  <si>
    <t>AL</t>
  </si>
  <si>
    <t>CHN</t>
  </si>
  <si>
    <t>KSA</t>
  </si>
  <si>
    <t>88812 THJ</t>
  </si>
  <si>
    <t>SCO</t>
  </si>
  <si>
    <t>SK(2)</t>
  </si>
  <si>
    <t>SF</t>
  </si>
  <si>
    <t>SY</t>
  </si>
  <si>
    <t>CYM</t>
  </si>
  <si>
    <t>CN</t>
  </si>
  <si>
    <t>NI</t>
  </si>
  <si>
    <t>NCZ</t>
  </si>
  <si>
    <t>RA(3)</t>
  </si>
  <si>
    <t>TO</t>
  </si>
  <si>
    <t>BC(4)</t>
  </si>
  <si>
    <t>7(2)</t>
  </si>
  <si>
    <t>AND</t>
  </si>
  <si>
    <t>F7 XMEN</t>
  </si>
  <si>
    <t>AA 707FX</t>
  </si>
  <si>
    <t>EST</t>
  </si>
  <si>
    <t>FIN</t>
  </si>
  <si>
    <t>BU(2)</t>
  </si>
  <si>
    <t>KV</t>
  </si>
  <si>
    <t>06(3)</t>
  </si>
  <si>
    <t>14(2)</t>
  </si>
  <si>
    <t>BM</t>
  </si>
  <si>
    <t>ZG</t>
  </si>
  <si>
    <t>BK(3)</t>
  </si>
  <si>
    <t>AP</t>
  </si>
  <si>
    <t>AT</t>
  </si>
  <si>
    <t>7(3)</t>
  </si>
  <si>
    <t>RKS</t>
  </si>
  <si>
    <t>644-KS-202</t>
  </si>
  <si>
    <t>JIANGSU/Nanjing(4)</t>
  </si>
  <si>
    <t xml:space="preserve">A-43    </t>
  </si>
  <si>
    <t>2</t>
  </si>
  <si>
    <t>3</t>
  </si>
  <si>
    <t>4</t>
  </si>
  <si>
    <t>5</t>
  </si>
  <si>
    <t>6</t>
  </si>
  <si>
    <t>8</t>
  </si>
  <si>
    <t>9</t>
  </si>
  <si>
    <t>Lancia</t>
  </si>
  <si>
    <t>VW</t>
  </si>
  <si>
    <t>Mercedes</t>
  </si>
  <si>
    <t>VW Sharan</t>
  </si>
  <si>
    <t>BMW X1</t>
  </si>
  <si>
    <t>Mercedes C220d</t>
  </si>
  <si>
    <t>431 K 12026</t>
  </si>
  <si>
    <t>Audi A4</t>
  </si>
  <si>
    <t>Range Rover Evoque</t>
  </si>
  <si>
    <t>431 K 12057</t>
  </si>
  <si>
    <t>Hyundai i30</t>
  </si>
  <si>
    <t>431 = CERN</t>
  </si>
  <si>
    <t>CERN-Parking Geneva</t>
  </si>
  <si>
    <t>CDGE 3-143</t>
  </si>
  <si>
    <t>BMW 218d</t>
  </si>
  <si>
    <t>143 = Gambia</t>
  </si>
  <si>
    <t>Geneva Airport</t>
  </si>
  <si>
    <t xml:space="preserve">CDGE 3-143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</si>
</sst>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zoomScale="90" zoomScaleNormal="90" workbookViewId="0">
      <selection activeCell="I26" sqref="I2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59" t="s">
        <v>19</v>
      </c>
      <c r="B1" s="60"/>
      <c r="C1" s="61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3" t="s">
        <v>6</v>
      </c>
      <c r="B3" s="64"/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149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34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21</v>
      </c>
      <c r="C8" s="57">
        <v>10</v>
      </c>
      <c r="D8" s="71" t="s">
        <v>111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31</v>
      </c>
      <c r="C9" s="57">
        <v>10</v>
      </c>
      <c r="D9" s="71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22</v>
      </c>
      <c r="C10" s="57">
        <v>10</v>
      </c>
      <c r="D10" s="71" t="s">
        <v>23</v>
      </c>
      <c r="E10" s="71"/>
      <c r="F10" s="71" t="s">
        <v>24</v>
      </c>
      <c r="G10" s="71"/>
      <c r="H10" s="71" t="s">
        <v>25</v>
      </c>
      <c r="I10" s="71"/>
      <c r="J10" s="71" t="s">
        <v>26</v>
      </c>
      <c r="K10" s="71"/>
      <c r="L10" s="71" t="s">
        <v>27</v>
      </c>
      <c r="M10" s="71"/>
      <c r="N10" s="71" t="s">
        <v>28</v>
      </c>
      <c r="O10" s="71"/>
      <c r="P10" s="71" t="s">
        <v>29</v>
      </c>
      <c r="Q10" s="71"/>
      <c r="R10" s="71" t="s">
        <v>30</v>
      </c>
      <c r="S10" s="71"/>
      <c r="T10" s="26"/>
      <c r="U10" s="26"/>
    </row>
    <row r="11" spans="1:21" x14ac:dyDescent="0.25">
      <c r="A11" s="58">
        <v>7</v>
      </c>
      <c r="B11" s="8" t="s">
        <v>46</v>
      </c>
      <c r="C11" s="57">
        <v>10</v>
      </c>
      <c r="D11" s="44" t="s">
        <v>47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35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33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45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36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85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41</v>
      </c>
      <c r="C17" s="57">
        <v>10</v>
      </c>
      <c r="D17" s="72" t="s">
        <v>42</v>
      </c>
      <c r="E17" s="72"/>
      <c r="F17" s="72" t="s">
        <v>128</v>
      </c>
      <c r="G17" s="72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55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50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44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37</v>
      </c>
      <c r="C21" s="57">
        <v>10</v>
      </c>
      <c r="D21" s="71" t="s">
        <v>38</v>
      </c>
      <c r="E21" s="44"/>
      <c r="F21" s="44" t="s">
        <v>40</v>
      </c>
      <c r="G21" s="44" t="s">
        <v>39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43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49</v>
      </c>
      <c r="C23" s="57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32</v>
      </c>
      <c r="C24" s="57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8">
        <v>21</v>
      </c>
      <c r="B25" s="8" t="s">
        <v>48</v>
      </c>
      <c r="C25" s="57">
        <v>10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88</v>
      </c>
      <c r="C26" s="57">
        <v>10</v>
      </c>
      <c r="D26" s="26" t="s">
        <v>108</v>
      </c>
      <c r="E26" s="26" t="s">
        <v>121</v>
      </c>
      <c r="F26" s="26" t="s">
        <v>89</v>
      </c>
      <c r="G26" s="26" t="s">
        <v>87</v>
      </c>
      <c r="H26" s="26" t="s">
        <v>122</v>
      </c>
      <c r="I26" s="26" t="s">
        <v>123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51</v>
      </c>
      <c r="C27" s="57">
        <v>9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72</v>
      </c>
      <c r="C28" s="57">
        <v>9</v>
      </c>
      <c r="D28" s="26" t="s">
        <v>106</v>
      </c>
      <c r="E28" s="26" t="s">
        <v>99</v>
      </c>
      <c r="F28" s="26" t="s">
        <v>73</v>
      </c>
      <c r="G28" s="26" t="s">
        <v>74</v>
      </c>
      <c r="H28" s="26" t="s">
        <v>75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79</v>
      </c>
      <c r="C29" s="30">
        <v>8</v>
      </c>
      <c r="D29" s="44" t="s">
        <v>80</v>
      </c>
      <c r="E29" s="44" t="s">
        <v>81</v>
      </c>
      <c r="F29" s="44" t="s">
        <v>82</v>
      </c>
      <c r="G29" s="44" t="s">
        <v>83</v>
      </c>
      <c r="H29" s="44" t="s">
        <v>84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86</v>
      </c>
      <c r="C30" s="57">
        <v>6</v>
      </c>
      <c r="D30" s="26" t="s">
        <v>115</v>
      </c>
      <c r="E30" s="26" t="s">
        <v>44</v>
      </c>
      <c r="F30" s="26" t="s">
        <v>116</v>
      </c>
      <c r="G30" s="26" t="s">
        <v>107</v>
      </c>
      <c r="H30" s="26" t="s">
        <v>87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90</v>
      </c>
      <c r="C31" s="57">
        <v>6</v>
      </c>
      <c r="D31" s="26" t="s">
        <v>117</v>
      </c>
      <c r="E31" s="26" t="s">
        <v>118</v>
      </c>
      <c r="F31" s="26">
        <v>16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66</v>
      </c>
      <c r="C32" s="57">
        <v>5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56</v>
      </c>
      <c r="C33" s="57">
        <v>5</v>
      </c>
      <c r="D33" s="26" t="s">
        <v>58</v>
      </c>
      <c r="E33" s="26" t="s">
        <v>57</v>
      </c>
      <c r="F33" s="26" t="s">
        <v>59</v>
      </c>
      <c r="G33" s="26" t="s">
        <v>60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61</v>
      </c>
      <c r="C34" s="57">
        <v>4</v>
      </c>
      <c r="D34" s="26" t="s">
        <v>62</v>
      </c>
      <c r="E34" s="26" t="s">
        <v>119</v>
      </c>
      <c r="F34" s="26" t="s">
        <v>120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53</v>
      </c>
      <c r="C35" s="57">
        <v>4</v>
      </c>
      <c r="D35" s="26" t="s">
        <v>124</v>
      </c>
      <c r="E35" s="26">
        <v>1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63</v>
      </c>
      <c r="C36" s="57">
        <v>4</v>
      </c>
      <c r="D36" s="26" t="s">
        <v>64</v>
      </c>
      <c r="E36" s="26" t="s">
        <v>65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98</v>
      </c>
      <c r="C37" s="57">
        <v>4</v>
      </c>
      <c r="D37" s="26" t="s">
        <v>99</v>
      </c>
      <c r="E37" s="26" t="s">
        <v>100</v>
      </c>
      <c r="F37" s="26" t="s">
        <v>101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74" t="s">
        <v>95</v>
      </c>
      <c r="C38" s="57">
        <v>4</v>
      </c>
      <c r="D38" s="73" t="s">
        <v>127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52</v>
      </c>
      <c r="C39" s="57">
        <v>3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76</v>
      </c>
      <c r="C40" s="57">
        <v>3</v>
      </c>
      <c r="D40" s="26" t="s">
        <v>77</v>
      </c>
      <c r="E40" s="26" t="s">
        <v>78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113</v>
      </c>
      <c r="C41" s="57">
        <v>2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8" t="s">
        <v>114</v>
      </c>
      <c r="C42" s="57">
        <v>2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74" t="s">
        <v>94</v>
      </c>
      <c r="C43" s="57">
        <v>2</v>
      </c>
      <c r="D43" s="73" t="s">
        <v>112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58">
        <v>40</v>
      </c>
      <c r="B44" s="74" t="s">
        <v>67</v>
      </c>
      <c r="C44" s="57">
        <v>2</v>
      </c>
      <c r="D44" s="26">
        <v>1</v>
      </c>
      <c r="E44" s="26">
        <v>26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25">
      <c r="A45" s="58">
        <v>41</v>
      </c>
      <c r="B45" s="8" t="s">
        <v>70</v>
      </c>
      <c r="C45" s="57">
        <v>1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x14ac:dyDescent="0.25">
      <c r="A46" s="58">
        <v>42</v>
      </c>
      <c r="B46" s="8" t="s">
        <v>71</v>
      </c>
      <c r="C46" s="57">
        <v>1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x14ac:dyDescent="0.25">
      <c r="A47" s="58">
        <v>43</v>
      </c>
      <c r="B47" s="8" t="s">
        <v>102</v>
      </c>
      <c r="C47" s="57">
        <v>1</v>
      </c>
      <c r="D47" s="26" t="s">
        <v>103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x14ac:dyDescent="0.25">
      <c r="A48" s="58">
        <v>44</v>
      </c>
      <c r="B48" s="74" t="s">
        <v>125</v>
      </c>
      <c r="C48" s="57">
        <v>1</v>
      </c>
      <c r="D48" s="26" t="s">
        <v>126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x14ac:dyDescent="0.25">
      <c r="A49" s="58">
        <v>45</v>
      </c>
      <c r="B49" s="74" t="s">
        <v>110</v>
      </c>
      <c r="C49" s="57">
        <v>1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x14ac:dyDescent="0.25">
      <c r="A50" s="58">
        <v>46</v>
      </c>
      <c r="B50" s="74" t="s">
        <v>92</v>
      </c>
      <c r="C50" s="57">
        <v>1</v>
      </c>
      <c r="D50" s="72" t="s">
        <v>93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x14ac:dyDescent="0.25">
      <c r="A51" s="58">
        <v>47</v>
      </c>
      <c r="B51" s="74" t="s">
        <v>96</v>
      </c>
      <c r="C51" s="57">
        <v>1</v>
      </c>
      <c r="D51" s="73" t="s">
        <v>97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x14ac:dyDescent="0.25">
      <c r="A52" s="58">
        <v>48</v>
      </c>
      <c r="B52" s="8" t="s">
        <v>104</v>
      </c>
      <c r="C52" s="57">
        <v>1</v>
      </c>
      <c r="D52" s="26" t="s">
        <v>105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x14ac:dyDescent="0.25">
      <c r="A53" s="9"/>
      <c r="B53" s="9"/>
      <c r="C53" s="10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8"/>
    </row>
    <row r="54" spans="1:21" s="2" customFormat="1" x14ac:dyDescent="0.25">
      <c r="A54" s="54" t="s">
        <v>8</v>
      </c>
      <c r="B54" s="55"/>
      <c r="C54" s="56">
        <f>COUNTIF(C5:C52,"&gt;0")</f>
        <v>48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1" x14ac:dyDescent="0.25">
      <c r="A55" s="51" t="s">
        <v>7</v>
      </c>
      <c r="B55" s="52"/>
      <c r="C55" s="53">
        <f>COUNTIF(C5:C52,"&gt;9")</f>
        <v>22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7" spans="1:21" x14ac:dyDescent="0.25">
      <c r="A57" s="2" t="s">
        <v>16</v>
      </c>
    </row>
  </sheetData>
  <sortState ref="B26:I52">
    <sortCondition descending="1" ref="C26:C52"/>
  </sortState>
  <conditionalFormatting sqref="C37:C52 C5:C35">
    <cfRule type="cellIs" dxfId="2" priority="2" operator="greaterThan">
      <formula>9</formula>
    </cfRule>
  </conditionalFormatting>
  <conditionalFormatting sqref="C36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zoomScale="90" zoomScaleNormal="90" workbookViewId="0">
      <selection activeCell="F5" sqref="F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22" width="7" style="6" customWidth="1"/>
    <col min="23" max="24" width="5.42578125" style="6" customWidth="1"/>
    <col min="25" max="16384" width="11.42578125" style="6"/>
  </cols>
  <sheetData>
    <row r="1" spans="1:21" s="29" customFormat="1" ht="21" x14ac:dyDescent="0.25">
      <c r="A1" s="59" t="s">
        <v>19</v>
      </c>
      <c r="B1" s="60"/>
      <c r="C1" s="61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3" t="s">
        <v>20</v>
      </c>
      <c r="B3" s="64"/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</row>
    <row r="5" spans="1:21" x14ac:dyDescent="0.25">
      <c r="A5" s="58">
        <v>1</v>
      </c>
      <c r="B5" s="8" t="s">
        <v>0</v>
      </c>
      <c r="C5" s="30">
        <v>10</v>
      </c>
      <c r="D5" s="71" t="s">
        <v>153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1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x14ac:dyDescent="0.25">
      <c r="A7" s="58">
        <v>3</v>
      </c>
      <c r="B7" s="8" t="s">
        <v>21</v>
      </c>
      <c r="C7" s="30">
        <v>10</v>
      </c>
      <c r="D7" s="71" t="s">
        <v>111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x14ac:dyDescent="0.25">
      <c r="A8" s="58">
        <v>4</v>
      </c>
      <c r="B8" s="8" t="s">
        <v>22</v>
      </c>
      <c r="C8" s="30">
        <v>10</v>
      </c>
      <c r="D8" s="71" t="s">
        <v>23</v>
      </c>
      <c r="E8" s="71"/>
      <c r="F8" s="71" t="s">
        <v>24</v>
      </c>
      <c r="G8" s="71"/>
      <c r="H8" s="71" t="s">
        <v>25</v>
      </c>
      <c r="I8" s="71"/>
      <c r="J8" s="71" t="s">
        <v>26</v>
      </c>
      <c r="K8" s="71"/>
      <c r="L8" s="71" t="s">
        <v>27</v>
      </c>
      <c r="M8" s="71"/>
      <c r="N8" s="71" t="s">
        <v>28</v>
      </c>
      <c r="O8" s="71"/>
      <c r="P8" s="71" t="s">
        <v>29</v>
      </c>
      <c r="Q8" s="71"/>
      <c r="R8" s="71" t="s">
        <v>30</v>
      </c>
      <c r="S8" s="71"/>
      <c r="T8" s="44"/>
      <c r="U8" s="44"/>
    </row>
    <row r="9" spans="1:21" x14ac:dyDescent="0.25">
      <c r="A9" s="58">
        <v>5</v>
      </c>
      <c r="B9" s="8" t="s">
        <v>31</v>
      </c>
      <c r="C9" s="30">
        <v>10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1:21" x14ac:dyDescent="0.25">
      <c r="A10" s="58">
        <v>6</v>
      </c>
      <c r="B10" s="8" t="s">
        <v>32</v>
      </c>
      <c r="C10" s="30">
        <v>10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</row>
    <row r="11" spans="1:21" x14ac:dyDescent="0.25">
      <c r="A11" s="58">
        <v>7</v>
      </c>
      <c r="B11" s="8" t="s">
        <v>33</v>
      </c>
      <c r="C11" s="30">
        <v>10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1" x14ac:dyDescent="0.25">
      <c r="A12" s="58">
        <v>8</v>
      </c>
      <c r="B12" s="8" t="s">
        <v>34</v>
      </c>
      <c r="C12" s="30">
        <v>10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1:21" x14ac:dyDescent="0.25">
      <c r="A13" s="58">
        <v>9</v>
      </c>
      <c r="B13" s="8" t="s">
        <v>35</v>
      </c>
      <c r="C13" s="30">
        <v>10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21" x14ac:dyDescent="0.25">
      <c r="A14" s="58">
        <v>10</v>
      </c>
      <c r="B14" s="8" t="s">
        <v>36</v>
      </c>
      <c r="C14" s="30">
        <v>10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x14ac:dyDescent="0.25">
      <c r="A15" s="58">
        <v>11</v>
      </c>
      <c r="B15" s="8" t="s">
        <v>37</v>
      </c>
      <c r="C15" s="30">
        <v>10</v>
      </c>
      <c r="D15" s="71" t="s">
        <v>38</v>
      </c>
      <c r="E15" s="44"/>
      <c r="F15" s="44" t="s">
        <v>40</v>
      </c>
      <c r="G15" s="44" t="s">
        <v>39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21" x14ac:dyDescent="0.25">
      <c r="A16" s="58">
        <v>12</v>
      </c>
      <c r="B16" s="8" t="s">
        <v>41</v>
      </c>
      <c r="C16" s="30">
        <v>10</v>
      </c>
      <c r="D16" s="71" t="s">
        <v>42</v>
      </c>
      <c r="E16" s="44"/>
      <c r="F16" s="72" t="s">
        <v>128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pans="1:21" x14ac:dyDescent="0.25">
      <c r="A17" s="58">
        <v>13</v>
      </c>
      <c r="B17" s="8" t="s">
        <v>43</v>
      </c>
      <c r="C17" s="30">
        <v>10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x14ac:dyDescent="0.25">
      <c r="A18" s="58">
        <v>14</v>
      </c>
      <c r="B18" s="8" t="s">
        <v>44</v>
      </c>
      <c r="C18" s="30">
        <v>10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x14ac:dyDescent="0.25">
      <c r="A19" s="58">
        <v>15</v>
      </c>
      <c r="B19" s="8" t="s">
        <v>45</v>
      </c>
      <c r="C19" s="30">
        <v>10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x14ac:dyDescent="0.25">
      <c r="A20" s="58">
        <v>16</v>
      </c>
      <c r="B20" s="8" t="s">
        <v>46</v>
      </c>
      <c r="C20" s="30">
        <v>10</v>
      </c>
      <c r="D20" s="44" t="s">
        <v>47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x14ac:dyDescent="0.25">
      <c r="A21" s="58">
        <v>17</v>
      </c>
      <c r="B21" s="8" t="s">
        <v>48</v>
      </c>
      <c r="C21" s="30">
        <v>10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x14ac:dyDescent="0.25">
      <c r="A22" s="58">
        <v>18</v>
      </c>
      <c r="B22" s="8" t="s">
        <v>49</v>
      </c>
      <c r="C22" s="30">
        <v>10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x14ac:dyDescent="0.25">
      <c r="A23" s="58">
        <v>19</v>
      </c>
      <c r="B23" s="8" t="s">
        <v>85</v>
      </c>
      <c r="C23" s="30">
        <v>10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x14ac:dyDescent="0.25">
      <c r="A24" s="58">
        <v>20</v>
      </c>
      <c r="B24" s="8" t="s">
        <v>72</v>
      </c>
      <c r="C24" s="30">
        <v>9</v>
      </c>
      <c r="D24" s="44" t="s">
        <v>106</v>
      </c>
      <c r="E24" s="44" t="s">
        <v>99</v>
      </c>
      <c r="F24" s="44" t="s">
        <v>73</v>
      </c>
      <c r="G24" s="44" t="s">
        <v>74</v>
      </c>
      <c r="H24" s="44" t="s">
        <v>75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</row>
    <row r="25" spans="1:21" x14ac:dyDescent="0.25">
      <c r="A25" s="58">
        <v>21</v>
      </c>
      <c r="B25" s="8" t="s">
        <v>55</v>
      </c>
      <c r="C25" s="30">
        <v>8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x14ac:dyDescent="0.25">
      <c r="A26" s="58">
        <v>22</v>
      </c>
      <c r="B26" s="8" t="s">
        <v>79</v>
      </c>
      <c r="C26" s="30">
        <v>8</v>
      </c>
      <c r="D26" s="44" t="s">
        <v>80</v>
      </c>
      <c r="E26" s="44" t="s">
        <v>81</v>
      </c>
      <c r="F26" s="44" t="s">
        <v>82</v>
      </c>
      <c r="G26" s="44" t="s">
        <v>83</v>
      </c>
      <c r="H26" s="44" t="s">
        <v>84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x14ac:dyDescent="0.25">
      <c r="A27" s="58">
        <v>23</v>
      </c>
      <c r="B27" s="8" t="s">
        <v>50</v>
      </c>
      <c r="C27" s="30">
        <v>7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x14ac:dyDescent="0.25">
      <c r="A28" s="58">
        <v>24</v>
      </c>
      <c r="B28" s="8" t="s">
        <v>88</v>
      </c>
      <c r="C28" s="30">
        <v>6</v>
      </c>
      <c r="D28" s="73" t="s">
        <v>108</v>
      </c>
      <c r="E28" s="44" t="s">
        <v>89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x14ac:dyDescent="0.25">
      <c r="A29" s="58">
        <v>25</v>
      </c>
      <c r="B29" s="8" t="s">
        <v>51</v>
      </c>
      <c r="C29" s="30">
        <v>5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x14ac:dyDescent="0.25">
      <c r="A30" s="58">
        <v>26</v>
      </c>
      <c r="B30" s="8" t="s">
        <v>56</v>
      </c>
      <c r="C30" s="30">
        <v>5</v>
      </c>
      <c r="D30" s="44" t="s">
        <v>58</v>
      </c>
      <c r="E30" s="44" t="s">
        <v>57</v>
      </c>
      <c r="F30" s="44" t="s">
        <v>59</v>
      </c>
      <c r="G30" s="44" t="s">
        <v>60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x14ac:dyDescent="0.25">
      <c r="A31" s="58">
        <v>27</v>
      </c>
      <c r="B31" s="8" t="s">
        <v>66</v>
      </c>
      <c r="C31" s="30">
        <v>5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x14ac:dyDescent="0.25">
      <c r="A32" s="58">
        <v>28</v>
      </c>
      <c r="B32" s="8" t="s">
        <v>63</v>
      </c>
      <c r="C32" s="30">
        <v>4</v>
      </c>
      <c r="D32" s="44" t="s">
        <v>64</v>
      </c>
      <c r="E32" s="44" t="s">
        <v>65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x14ac:dyDescent="0.25">
      <c r="A33" s="58">
        <v>29</v>
      </c>
      <c r="B33" s="74" t="s">
        <v>95</v>
      </c>
      <c r="C33" s="30">
        <v>4</v>
      </c>
      <c r="D33" s="73" t="s">
        <v>127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1:21" x14ac:dyDescent="0.25">
      <c r="A34" s="58">
        <v>30</v>
      </c>
      <c r="B34" s="8" t="s">
        <v>98</v>
      </c>
      <c r="C34" s="30">
        <v>4</v>
      </c>
      <c r="D34" s="73" t="s">
        <v>99</v>
      </c>
      <c r="E34" s="44" t="s">
        <v>100</v>
      </c>
      <c r="F34" s="44" t="s">
        <v>101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x14ac:dyDescent="0.25">
      <c r="A35" s="58">
        <v>31</v>
      </c>
      <c r="B35" s="8" t="s">
        <v>53</v>
      </c>
      <c r="C35" s="30">
        <v>3</v>
      </c>
      <c r="D35" s="44" t="s">
        <v>109</v>
      </c>
      <c r="E35" s="44" t="s">
        <v>68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x14ac:dyDescent="0.25">
      <c r="A36" s="58">
        <v>32</v>
      </c>
      <c r="B36" s="8" t="s">
        <v>76</v>
      </c>
      <c r="C36" s="30">
        <v>3</v>
      </c>
      <c r="D36" s="44" t="s">
        <v>77</v>
      </c>
      <c r="E36" s="44" t="s">
        <v>78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x14ac:dyDescent="0.25">
      <c r="A37" s="58">
        <v>33</v>
      </c>
      <c r="B37" s="8" t="s">
        <v>86</v>
      </c>
      <c r="C37" s="30">
        <v>3</v>
      </c>
      <c r="D37" s="44" t="s">
        <v>87</v>
      </c>
      <c r="E37" s="44" t="s">
        <v>39</v>
      </c>
      <c r="F37" s="44" t="s">
        <v>107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21" x14ac:dyDescent="0.25">
      <c r="A38" s="58">
        <v>34</v>
      </c>
      <c r="B38" s="8" t="s">
        <v>61</v>
      </c>
      <c r="C38" s="30">
        <v>2</v>
      </c>
      <c r="D38" s="44" t="s">
        <v>62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21" x14ac:dyDescent="0.25">
      <c r="A39" s="58">
        <v>35</v>
      </c>
      <c r="B39" s="74" t="s">
        <v>67</v>
      </c>
      <c r="C39" s="30">
        <v>2</v>
      </c>
      <c r="D39" s="44" t="s">
        <v>68</v>
      </c>
      <c r="E39" s="44" t="s">
        <v>69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1:21" x14ac:dyDescent="0.25">
      <c r="A40" s="58">
        <v>36</v>
      </c>
      <c r="B40" s="8" t="s">
        <v>90</v>
      </c>
      <c r="C40" s="30">
        <v>2</v>
      </c>
      <c r="D40" s="73" t="s">
        <v>91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1:21" x14ac:dyDescent="0.25">
      <c r="A41" s="58">
        <v>37</v>
      </c>
      <c r="B41" s="74" t="s">
        <v>94</v>
      </c>
      <c r="C41" s="30">
        <v>2</v>
      </c>
      <c r="D41" s="73" t="s">
        <v>112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1:21" x14ac:dyDescent="0.25">
      <c r="A42" s="58">
        <v>38</v>
      </c>
      <c r="B42" s="8" t="s">
        <v>52</v>
      </c>
      <c r="C42" s="30">
        <v>1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1" x14ac:dyDescent="0.25">
      <c r="A43" s="58">
        <v>39</v>
      </c>
      <c r="B43" s="8" t="s">
        <v>70</v>
      </c>
      <c r="C43" s="30">
        <v>1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1:21" x14ac:dyDescent="0.25">
      <c r="A44" s="58">
        <v>40</v>
      </c>
      <c r="B44" s="8" t="s">
        <v>71</v>
      </c>
      <c r="C44" s="30">
        <v>1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1:21" x14ac:dyDescent="0.25">
      <c r="A45" s="58">
        <v>41</v>
      </c>
      <c r="B45" s="74" t="s">
        <v>92</v>
      </c>
      <c r="C45" s="30">
        <v>1</v>
      </c>
      <c r="D45" s="72" t="s">
        <v>93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1:21" x14ac:dyDescent="0.25">
      <c r="A46" s="58">
        <v>42</v>
      </c>
      <c r="B46" s="74" t="s">
        <v>96</v>
      </c>
      <c r="C46" s="30">
        <v>1</v>
      </c>
      <c r="D46" s="73" t="s">
        <v>97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1" x14ac:dyDescent="0.25">
      <c r="A47" s="58">
        <v>43</v>
      </c>
      <c r="B47" s="8" t="s">
        <v>102</v>
      </c>
      <c r="C47" s="30">
        <v>1</v>
      </c>
      <c r="D47" s="73" t="s">
        <v>103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1:21" x14ac:dyDescent="0.25">
      <c r="A48" s="58">
        <v>44</v>
      </c>
      <c r="B48" s="8" t="s">
        <v>104</v>
      </c>
      <c r="C48" s="30">
        <v>1</v>
      </c>
      <c r="D48" s="73" t="s">
        <v>105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1:21" x14ac:dyDescent="0.25">
      <c r="A49" s="58">
        <v>45</v>
      </c>
      <c r="B49" s="74" t="s">
        <v>110</v>
      </c>
      <c r="C49" s="30">
        <v>1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1:21" x14ac:dyDescent="0.25">
      <c r="A50" s="9"/>
      <c r="B50" s="9"/>
      <c r="C50" s="10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1:21" s="2" customFormat="1" x14ac:dyDescent="0.25">
      <c r="A51" s="54" t="s">
        <v>8</v>
      </c>
      <c r="B51" s="55"/>
      <c r="C51" s="56">
        <f>COUNTIF(C5:C49,"&gt;0")</f>
        <v>45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1:21" s="2" customFormat="1" x14ac:dyDescent="0.25">
      <c r="A52" s="51" t="s">
        <v>7</v>
      </c>
      <c r="B52" s="52"/>
      <c r="C52" s="53">
        <f>COUNTIF(C5:C49,"&gt;9")</f>
        <v>19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1:21" ht="12" x14ac:dyDescent="0.25">
      <c r="A53" s="6"/>
      <c r="B53" s="6"/>
      <c r="C53" s="31"/>
    </row>
  </sheetData>
  <sortState ref="B23:H49">
    <sortCondition descending="1" ref="C23:C49"/>
  </sortState>
  <conditionalFormatting sqref="C5:C49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90" zoomScaleNormal="90" workbookViewId="0">
      <selection activeCell="D10" sqref="D10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59" t="s">
        <v>19</v>
      </c>
      <c r="B1" s="60"/>
      <c r="C1" s="68"/>
      <c r="D1" s="60"/>
      <c r="E1" s="60"/>
      <c r="F1" s="62"/>
    </row>
    <row r="2" spans="1:6" x14ac:dyDescent="0.25">
      <c r="A2" s="3"/>
      <c r="B2" s="3"/>
      <c r="C2" s="32"/>
      <c r="D2" s="33"/>
    </row>
    <row r="3" spans="1:6" x14ac:dyDescent="0.25">
      <c r="A3" s="63" t="s">
        <v>1</v>
      </c>
      <c r="B3" s="64"/>
      <c r="C3" s="69"/>
      <c r="D3" s="70"/>
      <c r="E3" s="66"/>
      <c r="F3" s="67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8" t="s">
        <v>68</v>
      </c>
      <c r="B6" s="11" t="s">
        <v>0</v>
      </c>
      <c r="C6" s="40" t="s">
        <v>149</v>
      </c>
      <c r="D6" s="40" t="s">
        <v>150</v>
      </c>
      <c r="E6" s="11" t="s">
        <v>151</v>
      </c>
      <c r="F6" s="11" t="s">
        <v>152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7" t="s">
        <v>68</v>
      </c>
      <c r="B13" s="75" t="s">
        <v>22</v>
      </c>
      <c r="C13" s="44" t="s">
        <v>24</v>
      </c>
      <c r="D13" s="76" t="s">
        <v>136</v>
      </c>
      <c r="E13" s="75" t="s">
        <v>147</v>
      </c>
      <c r="F13" s="75" t="s">
        <v>148</v>
      </c>
    </row>
    <row r="14" spans="1:6" ht="12" x14ac:dyDescent="0.25">
      <c r="A14" s="77" t="s">
        <v>129</v>
      </c>
      <c r="B14" s="75" t="s">
        <v>22</v>
      </c>
      <c r="C14" s="44" t="s">
        <v>25</v>
      </c>
      <c r="D14" s="76" t="s">
        <v>137</v>
      </c>
      <c r="E14" s="75" t="s">
        <v>147</v>
      </c>
      <c r="F14" s="75" t="s">
        <v>148</v>
      </c>
    </row>
    <row r="15" spans="1:6" ht="12" x14ac:dyDescent="0.25">
      <c r="A15" s="77" t="s">
        <v>130</v>
      </c>
      <c r="B15" s="75" t="s">
        <v>22</v>
      </c>
      <c r="C15" s="44" t="s">
        <v>26</v>
      </c>
      <c r="D15" s="76" t="s">
        <v>139</v>
      </c>
      <c r="E15" s="75" t="s">
        <v>147</v>
      </c>
      <c r="F15" s="75" t="s">
        <v>148</v>
      </c>
    </row>
    <row r="16" spans="1:6" ht="12" x14ac:dyDescent="0.25">
      <c r="A16" s="77" t="s">
        <v>131</v>
      </c>
      <c r="B16" s="75" t="s">
        <v>22</v>
      </c>
      <c r="C16" s="44" t="s">
        <v>27</v>
      </c>
      <c r="D16" s="76" t="s">
        <v>138</v>
      </c>
      <c r="E16" s="75" t="s">
        <v>147</v>
      </c>
      <c r="F16" s="75" t="s">
        <v>148</v>
      </c>
    </row>
    <row r="17" spans="1:6" ht="12" x14ac:dyDescent="0.25">
      <c r="A17" s="77" t="s">
        <v>132</v>
      </c>
      <c r="B17" s="75" t="s">
        <v>22</v>
      </c>
      <c r="C17" s="44" t="s">
        <v>28</v>
      </c>
      <c r="D17" s="76" t="s">
        <v>140</v>
      </c>
      <c r="E17" s="75" t="s">
        <v>147</v>
      </c>
      <c r="F17" s="75" t="s">
        <v>148</v>
      </c>
    </row>
    <row r="18" spans="1:6" ht="12" x14ac:dyDescent="0.25">
      <c r="A18" s="77" t="s">
        <v>133</v>
      </c>
      <c r="B18" s="75" t="s">
        <v>22</v>
      </c>
      <c r="C18" s="44" t="s">
        <v>29</v>
      </c>
      <c r="D18" s="76" t="s">
        <v>141</v>
      </c>
      <c r="E18" s="75" t="s">
        <v>147</v>
      </c>
      <c r="F18" s="75" t="s">
        <v>148</v>
      </c>
    </row>
    <row r="19" spans="1:6" ht="12" x14ac:dyDescent="0.25">
      <c r="A19" s="77" t="s">
        <v>54</v>
      </c>
      <c r="B19" s="75" t="s">
        <v>22</v>
      </c>
      <c r="C19" s="44" t="s">
        <v>30</v>
      </c>
      <c r="D19" s="76" t="s">
        <v>144</v>
      </c>
      <c r="E19" s="75" t="s">
        <v>147</v>
      </c>
      <c r="F19" s="75" t="s">
        <v>148</v>
      </c>
    </row>
    <row r="20" spans="1:6" ht="12" x14ac:dyDescent="0.25">
      <c r="A20" s="77" t="s">
        <v>134</v>
      </c>
      <c r="B20" s="75" t="s">
        <v>22</v>
      </c>
      <c r="C20" s="76" t="s">
        <v>142</v>
      </c>
      <c r="D20" s="76" t="s">
        <v>143</v>
      </c>
      <c r="E20" s="75" t="s">
        <v>147</v>
      </c>
      <c r="F20" s="75" t="s">
        <v>148</v>
      </c>
    </row>
    <row r="21" spans="1:6" ht="12" x14ac:dyDescent="0.25">
      <c r="A21" s="78" t="s">
        <v>135</v>
      </c>
      <c r="B21" s="11" t="s">
        <v>22</v>
      </c>
      <c r="C21" s="40" t="s">
        <v>145</v>
      </c>
      <c r="D21" s="40" t="s">
        <v>146</v>
      </c>
      <c r="E21" s="11" t="s">
        <v>147</v>
      </c>
      <c r="F21" s="11" t="s">
        <v>148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59" t="s">
        <v>18</v>
      </c>
      <c r="B1" s="60"/>
      <c r="C1" s="68"/>
      <c r="D1" s="60"/>
      <c r="E1" s="62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2019-07-07T12:25:46Z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