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R40" i="15" l="1"/>
  <c r="R39" i="15"/>
  <c r="C29" i="15"/>
  <c r="C28" i="15"/>
  <c r="C43" i="1" l="1"/>
  <c r="C42" i="1"/>
</calcChain>
</file>

<file path=xl/sharedStrings.xml><?xml version="1.0" encoding="utf-8"?>
<sst xmlns="http://schemas.openxmlformats.org/spreadsheetml/2006/main" count="184" uniqueCount="101">
  <si>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</si>
  <si>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</si>
  <si>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</si>
  <si>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</si>
  <si>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</si>
  <si>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</si>
  <si>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</si>
  <si>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</si>
  <si>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</si>
  <si>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</si>
  <si>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</si>
  <si>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</si>
  <si>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</si>
  <si>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</si>
  <si>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</si>
  <si>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Bridge near Zürich, 27.05.2019, 12.20 - 13.05</t>
  </si>
  <si>
    <t>PL</t>
  </si>
  <si>
    <t>A</t>
  </si>
  <si>
    <t>I</t>
  </si>
  <si>
    <t>H</t>
  </si>
  <si>
    <t>F</t>
  </si>
  <si>
    <t>LT</t>
  </si>
  <si>
    <t>SK</t>
  </si>
  <si>
    <t>RO</t>
  </si>
  <si>
    <t>SRB</t>
  </si>
  <si>
    <t>KS(2)</t>
  </si>
  <si>
    <t>PO</t>
  </si>
  <si>
    <t>JA</t>
  </si>
  <si>
    <t>SP</t>
  </si>
  <si>
    <t>TS</t>
  </si>
  <si>
    <t>BU</t>
  </si>
  <si>
    <t>BG</t>
  </si>
  <si>
    <t>SO</t>
  </si>
  <si>
    <t>NS</t>
  </si>
  <si>
    <t>ZR</t>
  </si>
  <si>
    <t>KG</t>
  </si>
  <si>
    <t>CZ</t>
  </si>
  <si>
    <t>NL</t>
  </si>
  <si>
    <t>L</t>
  </si>
  <si>
    <t>B</t>
  </si>
  <si>
    <t>FL</t>
  </si>
  <si>
    <t>HR</t>
  </si>
  <si>
    <t>SB</t>
  </si>
  <si>
    <t>SLO</t>
  </si>
  <si>
    <t>MK</t>
  </si>
  <si>
    <t>ST</t>
  </si>
  <si>
    <t>S</t>
  </si>
  <si>
    <t>UA</t>
  </si>
  <si>
    <t>BC</t>
  </si>
  <si>
    <t>BO</t>
  </si>
  <si>
    <t>E</t>
  </si>
  <si>
    <t>TR</t>
  </si>
  <si>
    <t>06(2)</t>
  </si>
  <si>
    <t>P</t>
  </si>
  <si>
    <t>LE</t>
  </si>
  <si>
    <t>CYM</t>
  </si>
  <si>
    <t>CX</t>
  </si>
  <si>
    <t>RKS</t>
  </si>
  <si>
    <t>KS</t>
  </si>
  <si>
    <t>BIH</t>
  </si>
  <si>
    <t>DK</t>
  </si>
  <si>
    <t>MD</t>
  </si>
  <si>
    <t>AL</t>
  </si>
  <si>
    <t>AA</t>
  </si>
  <si>
    <t>GB</t>
  </si>
  <si>
    <t>MX</t>
  </si>
  <si>
    <t>VA</t>
  </si>
  <si>
    <t>GR</t>
  </si>
  <si>
    <t>IAE/P</t>
  </si>
  <si>
    <t>LOGBOOK 2019 - WEEK 22</t>
  </si>
  <si>
    <t>SCO</t>
  </si>
  <si>
    <t>OT</t>
  </si>
  <si>
    <t>BV</t>
  </si>
  <si>
    <t>A(6)</t>
  </si>
  <si>
    <t>Z</t>
  </si>
  <si>
    <t>ST SPLIT</t>
  </si>
  <si>
    <t>RF</t>
  </si>
  <si>
    <t>YN</t>
  </si>
  <si>
    <t>NAM</t>
  </si>
  <si>
    <t>LJ(5)</t>
  </si>
  <si>
    <t>CE</t>
  </si>
  <si>
    <t>KK</t>
  </si>
  <si>
    <t>BL</t>
  </si>
  <si>
    <t>ZA</t>
  </si>
  <si>
    <t>811 KRTEK</t>
  </si>
  <si>
    <t>BG(2)</t>
  </si>
  <si>
    <t>SO(2)</t>
  </si>
  <si>
    <t>CA</t>
  </si>
  <si>
    <t>AC</t>
  </si>
  <si>
    <t>EST</t>
  </si>
  <si>
    <t>LV</t>
  </si>
  <si>
    <t>06(3)</t>
  </si>
  <si>
    <t>01</t>
  </si>
  <si>
    <t>SB(2)</t>
  </si>
  <si>
    <t>VZ</t>
  </si>
  <si>
    <t>BM</t>
  </si>
  <si>
    <t>ZG(2)</t>
  </si>
  <si>
    <t>BC(2)</t>
  </si>
  <si>
    <t>AT</t>
  </si>
  <si>
    <t>SK(2)</t>
  </si>
  <si>
    <t>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</si>
</sst>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69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16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17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19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18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20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21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22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23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36</v>
      </c>
      <c r="C15" s="44">
        <v>10</v>
      </c>
      <c r="D15" s="61" t="s">
        <v>84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24</v>
      </c>
      <c r="C16" s="44">
        <v>10</v>
      </c>
      <c r="D16" s="23" t="s">
        <v>85</v>
      </c>
      <c r="E16" s="23" t="s">
        <v>25</v>
      </c>
      <c r="F16" s="23" t="s">
        <v>86</v>
      </c>
      <c r="G16" s="23" t="s">
        <v>26</v>
      </c>
      <c r="H16" s="23" t="s">
        <v>27</v>
      </c>
      <c r="I16" s="23" t="s">
        <v>28</v>
      </c>
      <c r="J16" s="23" t="s">
        <v>29</v>
      </c>
      <c r="K16" s="23" t="s">
        <v>30</v>
      </c>
      <c r="L16" s="23" t="s">
        <v>33</v>
      </c>
      <c r="M16" s="23" t="s">
        <v>34</v>
      </c>
      <c r="N16" s="23" t="s">
        <v>87</v>
      </c>
      <c r="O16" s="23" t="s">
        <v>88</v>
      </c>
      <c r="P16" s="23" t="s">
        <v>35</v>
      </c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37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31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43</v>
      </c>
      <c r="C19" s="44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40</v>
      </c>
      <c r="C20" s="44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50</v>
      </c>
      <c r="C21" s="44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38</v>
      </c>
      <c r="C22" s="44">
        <v>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41</v>
      </c>
      <c r="C23" s="44">
        <v>7</v>
      </c>
      <c r="D23" s="23" t="s">
        <v>93</v>
      </c>
      <c r="E23" s="23" t="s">
        <v>96</v>
      </c>
      <c r="F23" s="23" t="s">
        <v>94</v>
      </c>
      <c r="G23" s="23" t="s">
        <v>95</v>
      </c>
      <c r="H23" s="61" t="s">
        <v>75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39</v>
      </c>
      <c r="C24" s="44">
        <v>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64</v>
      </c>
      <c r="C25" s="44">
        <v>6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60</v>
      </c>
      <c r="C26" s="44">
        <v>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59</v>
      </c>
      <c r="C27" s="44">
        <v>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51</v>
      </c>
      <c r="C28" s="44">
        <v>4</v>
      </c>
      <c r="D28" s="23" t="s">
        <v>91</v>
      </c>
      <c r="E28" s="25" t="s">
        <v>92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47</v>
      </c>
      <c r="C29" s="44">
        <v>4</v>
      </c>
      <c r="D29" s="23" t="s">
        <v>97</v>
      </c>
      <c r="E29" s="23" t="s">
        <v>98</v>
      </c>
      <c r="F29" s="23" t="s">
        <v>49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44</v>
      </c>
      <c r="C30" s="44">
        <v>4</v>
      </c>
      <c r="D30" s="23" t="s">
        <v>99</v>
      </c>
      <c r="E30" s="23" t="s">
        <v>45</v>
      </c>
      <c r="F30" s="23" t="s">
        <v>100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53</v>
      </c>
      <c r="C31" s="44">
        <v>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89</v>
      </c>
      <c r="C32" s="44">
        <v>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0" t="s">
        <v>57</v>
      </c>
      <c r="C33" s="44">
        <v>2</v>
      </c>
      <c r="D33" s="23" t="s">
        <v>58</v>
      </c>
      <c r="E33" s="25" t="s">
        <v>92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90</v>
      </c>
      <c r="C34" s="44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46</v>
      </c>
      <c r="C35" s="44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67</v>
      </c>
      <c r="C36" s="44">
        <v>1</v>
      </c>
      <c r="D36" s="23" t="s">
        <v>68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61</v>
      </c>
      <c r="C37" s="44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70</v>
      </c>
      <c r="C38" s="44">
        <v>1</v>
      </c>
      <c r="D38" s="23" t="s">
        <v>45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55</v>
      </c>
      <c r="C39" s="44">
        <v>1</v>
      </c>
      <c r="D39" s="23" t="s">
        <v>56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0" t="s">
        <v>62</v>
      </c>
      <c r="C40" s="44">
        <v>1</v>
      </c>
      <c r="D40" s="23" t="s">
        <v>63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7"/>
      <c r="B41" s="7"/>
      <c r="C41" s="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</row>
    <row r="42" spans="1:21" s="1" customFormat="1" x14ac:dyDescent="0.25">
      <c r="A42" s="41" t="s">
        <v>3</v>
      </c>
      <c r="B42" s="42"/>
      <c r="C42" s="43">
        <f>COUNTIF(C5:C40,"&gt;0")</f>
        <v>36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x14ac:dyDescent="0.25">
      <c r="A43" s="38" t="s">
        <v>2</v>
      </c>
      <c r="B43" s="39"/>
      <c r="C43" s="40">
        <f>COUNTIF(C5:C40,"&gt;9")</f>
        <v>17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5" spans="1:21" x14ac:dyDescent="0.25">
      <c r="A45" s="1" t="s">
        <v>11</v>
      </c>
    </row>
  </sheetData>
  <sortState ref="B21:I40">
    <sortCondition descending="1" ref="C21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90" zoomScaleNormal="90" workbookViewId="0">
      <selection activeCell="G35" sqref="G3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5" width="7.28515625" style="5" customWidth="1"/>
    <col min="16" max="18" width="5.42578125" style="5" customWidth="1"/>
    <col min="19" max="29" width="7.28515625" style="5" customWidth="1"/>
    <col min="30" max="31" width="5.42578125" style="5" customWidth="1"/>
    <col min="32" max="16384" width="11.42578125" style="5"/>
  </cols>
  <sheetData>
    <row r="1" spans="1:29" s="26" customFormat="1" ht="21" x14ac:dyDescent="0.25">
      <c r="A1" s="47" t="s">
        <v>69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5">
      <c r="A3" s="51" t="s">
        <v>13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29"/>
      <c r="P3" s="51" t="s">
        <v>15</v>
      </c>
      <c r="Q3" s="52"/>
      <c r="R3" s="53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4" spans="1:29" x14ac:dyDescent="0.25">
      <c r="P4" s="1"/>
      <c r="Q4" s="1"/>
      <c r="R4" s="22"/>
    </row>
    <row r="5" spans="1:29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9"/>
      <c r="P5" s="45">
        <v>1</v>
      </c>
      <c r="Q5" s="6" t="s">
        <v>0</v>
      </c>
      <c r="R5" s="27">
        <v>10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x14ac:dyDescent="0.25">
      <c r="A6" s="45">
        <v>2</v>
      </c>
      <c r="B6" s="6" t="s">
        <v>4</v>
      </c>
      <c r="C6" s="27">
        <v>10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58"/>
      <c r="P6" s="45">
        <v>2</v>
      </c>
      <c r="Q6" s="6" t="s">
        <v>4</v>
      </c>
      <c r="R6" s="27">
        <v>10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x14ac:dyDescent="0.25">
      <c r="A7" s="45">
        <v>3</v>
      </c>
      <c r="B7" s="6" t="s">
        <v>18</v>
      </c>
      <c r="C7" s="27">
        <v>10</v>
      </c>
      <c r="D7" s="57"/>
      <c r="E7" s="31"/>
      <c r="F7" s="31"/>
      <c r="G7" s="31"/>
      <c r="H7" s="31"/>
      <c r="I7" s="31"/>
      <c r="J7" s="31"/>
      <c r="K7" s="31"/>
      <c r="L7" s="31"/>
      <c r="M7" s="31"/>
      <c r="N7" s="31"/>
      <c r="O7" s="58"/>
      <c r="P7" s="45">
        <v>3</v>
      </c>
      <c r="Q7" s="6" t="s">
        <v>16</v>
      </c>
      <c r="R7" s="27">
        <v>10</v>
      </c>
      <c r="S7" s="57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x14ac:dyDescent="0.25">
      <c r="A8" s="45">
        <v>4</v>
      </c>
      <c r="B8" s="6" t="s">
        <v>20</v>
      </c>
      <c r="C8" s="27">
        <v>10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8"/>
      <c r="P8" s="45">
        <v>4</v>
      </c>
      <c r="Q8" s="6" t="s">
        <v>17</v>
      </c>
      <c r="R8" s="27">
        <v>10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x14ac:dyDescent="0.25">
      <c r="A9" s="45">
        <v>5</v>
      </c>
      <c r="B9" s="6" t="s">
        <v>17</v>
      </c>
      <c r="C9" s="27">
        <v>10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58"/>
      <c r="P9" s="45">
        <v>5</v>
      </c>
      <c r="Q9" s="6" t="s">
        <v>18</v>
      </c>
      <c r="R9" s="27">
        <v>10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x14ac:dyDescent="0.25">
      <c r="A10" s="45">
        <v>6</v>
      </c>
      <c r="B10" s="6" t="s">
        <v>16</v>
      </c>
      <c r="C10" s="27">
        <v>8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58"/>
      <c r="P10" s="45">
        <v>6</v>
      </c>
      <c r="Q10" s="6" t="s">
        <v>19</v>
      </c>
      <c r="R10" s="27">
        <v>10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x14ac:dyDescent="0.25">
      <c r="A11" s="45">
        <v>7</v>
      </c>
      <c r="B11" s="6" t="s">
        <v>36</v>
      </c>
      <c r="C11" s="27">
        <v>7</v>
      </c>
      <c r="D11" s="31" t="s">
        <v>73</v>
      </c>
      <c r="E11" s="31" t="s">
        <v>74</v>
      </c>
      <c r="F11" s="31"/>
      <c r="G11" s="31"/>
      <c r="H11" s="31"/>
      <c r="I11" s="31"/>
      <c r="J11" s="31"/>
      <c r="K11" s="31"/>
      <c r="L11" s="31"/>
      <c r="M11" s="31"/>
      <c r="N11" s="31"/>
      <c r="O11" s="58"/>
      <c r="P11" s="45">
        <v>7</v>
      </c>
      <c r="Q11" s="6" t="s">
        <v>20</v>
      </c>
      <c r="R11" s="27">
        <v>10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x14ac:dyDescent="0.25">
      <c r="A12" s="45">
        <v>8</v>
      </c>
      <c r="B12" s="6" t="s">
        <v>43</v>
      </c>
      <c r="C12" s="27">
        <v>7</v>
      </c>
      <c r="D12" s="31" t="s">
        <v>79</v>
      </c>
      <c r="E12" s="31" t="s">
        <v>80</v>
      </c>
      <c r="F12" s="31" t="s">
        <v>81</v>
      </c>
      <c r="G12" s="31"/>
      <c r="H12" s="31"/>
      <c r="I12" s="31"/>
      <c r="J12" s="31"/>
      <c r="K12" s="31"/>
      <c r="L12" s="31"/>
      <c r="M12" s="31"/>
      <c r="N12" s="31"/>
      <c r="O12" s="58"/>
      <c r="P12" s="45">
        <v>8</v>
      </c>
      <c r="Q12" s="6" t="s">
        <v>21</v>
      </c>
      <c r="R12" s="27">
        <v>10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x14ac:dyDescent="0.25">
      <c r="A13" s="45">
        <v>9</v>
      </c>
      <c r="B13" s="6" t="s">
        <v>19</v>
      </c>
      <c r="C13" s="27">
        <v>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58"/>
      <c r="P13" s="45">
        <v>9</v>
      </c>
      <c r="Q13" s="6" t="s">
        <v>22</v>
      </c>
      <c r="R13" s="27">
        <v>10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x14ac:dyDescent="0.25">
      <c r="A14" s="45">
        <v>10</v>
      </c>
      <c r="B14" s="6" t="s">
        <v>50</v>
      </c>
      <c r="C14" s="27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58"/>
      <c r="P14" s="45">
        <v>10</v>
      </c>
      <c r="Q14" s="6" t="s">
        <v>23</v>
      </c>
      <c r="R14" s="27">
        <v>10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x14ac:dyDescent="0.25">
      <c r="A15" s="45">
        <v>11</v>
      </c>
      <c r="B15" s="6" t="s">
        <v>37</v>
      </c>
      <c r="C15" s="27">
        <v>5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58"/>
      <c r="P15" s="45">
        <v>11</v>
      </c>
      <c r="Q15" s="6" t="s">
        <v>24</v>
      </c>
      <c r="R15" s="27">
        <v>10</v>
      </c>
      <c r="S15" s="31" t="s">
        <v>25</v>
      </c>
      <c r="T15" s="31" t="s">
        <v>26</v>
      </c>
      <c r="U15" s="31" t="s">
        <v>27</v>
      </c>
      <c r="V15" s="31" t="s">
        <v>28</v>
      </c>
      <c r="W15" s="31" t="s">
        <v>29</v>
      </c>
      <c r="X15" s="31" t="s">
        <v>30</v>
      </c>
      <c r="Y15" s="31" t="s">
        <v>31</v>
      </c>
      <c r="Z15" s="31" t="s">
        <v>32</v>
      </c>
      <c r="AA15" s="31" t="s">
        <v>33</v>
      </c>
      <c r="AB15" s="31" t="s">
        <v>34</v>
      </c>
      <c r="AC15" s="31" t="s">
        <v>35</v>
      </c>
    </row>
    <row r="16" spans="1:29" x14ac:dyDescent="0.25">
      <c r="A16" s="45">
        <v>12</v>
      </c>
      <c r="B16" s="6" t="s">
        <v>53</v>
      </c>
      <c r="C16" s="27">
        <v>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58"/>
      <c r="P16" s="45">
        <v>12</v>
      </c>
      <c r="Q16" s="6" t="s">
        <v>36</v>
      </c>
      <c r="R16" s="27">
        <v>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x14ac:dyDescent="0.25">
      <c r="A17" s="45">
        <v>13</v>
      </c>
      <c r="B17" s="6" t="s">
        <v>23</v>
      </c>
      <c r="C17" s="27">
        <v>3</v>
      </c>
      <c r="D17" s="31" t="s">
        <v>71</v>
      </c>
      <c r="E17" s="31" t="s">
        <v>72</v>
      </c>
      <c r="F17" s="31" t="s">
        <v>39</v>
      </c>
      <c r="G17" s="31"/>
      <c r="H17" s="31"/>
      <c r="I17" s="31"/>
      <c r="J17" s="31"/>
      <c r="K17" s="31"/>
      <c r="L17" s="31"/>
      <c r="M17" s="31"/>
      <c r="N17" s="31"/>
      <c r="O17" s="58"/>
      <c r="P17" s="45">
        <v>13</v>
      </c>
      <c r="Q17" s="6" t="s">
        <v>37</v>
      </c>
      <c r="R17" s="27">
        <v>8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x14ac:dyDescent="0.25">
      <c r="A18" s="45">
        <v>14</v>
      </c>
      <c r="B18" s="6" t="s">
        <v>64</v>
      </c>
      <c r="C18" s="27">
        <v>3</v>
      </c>
      <c r="D18" s="31" t="s">
        <v>76</v>
      </c>
      <c r="E18" s="31" t="s">
        <v>77</v>
      </c>
      <c r="F18" s="31" t="s">
        <v>78</v>
      </c>
      <c r="G18" s="31"/>
      <c r="H18" s="31"/>
      <c r="I18" s="31"/>
      <c r="J18" s="31"/>
      <c r="K18" s="31"/>
      <c r="L18" s="31"/>
      <c r="M18" s="31"/>
      <c r="N18" s="31"/>
      <c r="O18" s="58"/>
      <c r="P18" s="45">
        <v>14</v>
      </c>
      <c r="Q18" s="6" t="s">
        <v>31</v>
      </c>
      <c r="R18" s="27">
        <v>8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x14ac:dyDescent="0.25">
      <c r="A19" s="45">
        <v>15</v>
      </c>
      <c r="B19" s="6" t="s">
        <v>40</v>
      </c>
      <c r="C19" s="27">
        <v>3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58"/>
      <c r="P19" s="45">
        <v>15</v>
      </c>
      <c r="Q19" s="6" t="s">
        <v>40</v>
      </c>
      <c r="R19" s="27">
        <v>7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x14ac:dyDescent="0.25">
      <c r="A20" s="45">
        <v>16</v>
      </c>
      <c r="B20" s="6" t="s">
        <v>38</v>
      </c>
      <c r="C20" s="27">
        <v>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58"/>
      <c r="P20" s="45">
        <v>16</v>
      </c>
      <c r="Q20" s="6" t="s">
        <v>38</v>
      </c>
      <c r="R20" s="27">
        <v>4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x14ac:dyDescent="0.25">
      <c r="A21" s="45">
        <v>17</v>
      </c>
      <c r="B21" s="6" t="s">
        <v>39</v>
      </c>
      <c r="C21" s="27">
        <v>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58"/>
      <c r="P21" s="45">
        <v>17</v>
      </c>
      <c r="Q21" s="6" t="s">
        <v>43</v>
      </c>
      <c r="R21" s="27">
        <v>4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x14ac:dyDescent="0.25">
      <c r="A22" s="45">
        <v>18</v>
      </c>
      <c r="B22" s="6" t="s">
        <v>22</v>
      </c>
      <c r="C22" s="27">
        <v>2</v>
      </c>
      <c r="D22" s="31" t="s">
        <v>82</v>
      </c>
      <c r="E22" s="31" t="s">
        <v>83</v>
      </c>
      <c r="F22" s="31"/>
      <c r="G22" s="31"/>
      <c r="H22" s="31"/>
      <c r="I22" s="31"/>
      <c r="J22" s="31"/>
      <c r="K22" s="31"/>
      <c r="L22" s="31"/>
      <c r="M22" s="31"/>
      <c r="N22" s="31"/>
      <c r="O22" s="58"/>
      <c r="P22" s="45">
        <v>18</v>
      </c>
      <c r="Q22" s="6" t="s">
        <v>39</v>
      </c>
      <c r="R22" s="27">
        <v>3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x14ac:dyDescent="0.25">
      <c r="A23" s="45">
        <v>19</v>
      </c>
      <c r="B23" s="6" t="s">
        <v>70</v>
      </c>
      <c r="C23" s="27">
        <v>1</v>
      </c>
      <c r="D23" s="31" t="s">
        <v>45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58"/>
      <c r="P23" s="45">
        <v>19</v>
      </c>
      <c r="Q23" s="6" t="s">
        <v>44</v>
      </c>
      <c r="R23" s="27">
        <v>2</v>
      </c>
      <c r="S23" s="31" t="s">
        <v>22</v>
      </c>
      <c r="T23" s="31" t="s">
        <v>45</v>
      </c>
      <c r="U23" s="31"/>
      <c r="V23" s="31"/>
      <c r="W23" s="31"/>
      <c r="X23" s="31"/>
      <c r="Y23" s="31"/>
      <c r="Z23" s="31"/>
      <c r="AA23" s="31"/>
      <c r="AB23" s="31"/>
      <c r="AC23" s="31"/>
    </row>
    <row r="24" spans="1:29" x14ac:dyDescent="0.25">
      <c r="A24" s="45">
        <v>20</v>
      </c>
      <c r="B24" s="6" t="s">
        <v>41</v>
      </c>
      <c r="C24" s="27">
        <v>1</v>
      </c>
      <c r="D24" s="57" t="s">
        <v>75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58"/>
      <c r="P24" s="45">
        <v>20</v>
      </c>
      <c r="Q24" s="6" t="s">
        <v>47</v>
      </c>
      <c r="R24" s="27">
        <v>2</v>
      </c>
      <c r="S24" s="31" t="s">
        <v>48</v>
      </c>
      <c r="T24" s="31" t="s">
        <v>49</v>
      </c>
      <c r="U24" s="31"/>
      <c r="V24" s="31"/>
      <c r="W24" s="31"/>
      <c r="X24" s="31"/>
      <c r="Y24" s="31"/>
      <c r="Z24" s="31"/>
      <c r="AA24" s="31"/>
      <c r="AB24" s="31"/>
      <c r="AC24" s="31"/>
    </row>
    <row r="25" spans="1:29" x14ac:dyDescent="0.25">
      <c r="A25" s="45">
        <v>21</v>
      </c>
      <c r="B25" s="6" t="s">
        <v>24</v>
      </c>
      <c r="C25" s="27">
        <v>1</v>
      </c>
      <c r="D25" s="31" t="s">
        <v>31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58"/>
      <c r="P25" s="45">
        <v>21</v>
      </c>
      <c r="Q25" s="6" t="s">
        <v>51</v>
      </c>
      <c r="R25" s="27">
        <v>2</v>
      </c>
      <c r="S25" s="31" t="s">
        <v>52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x14ac:dyDescent="0.25">
      <c r="A26" s="45">
        <v>22</v>
      </c>
      <c r="B26" s="6" t="s">
        <v>21</v>
      </c>
      <c r="C26" s="27">
        <v>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58"/>
      <c r="P26" s="45">
        <v>22</v>
      </c>
      <c r="Q26" s="6" t="s">
        <v>64</v>
      </c>
      <c r="R26" s="27">
        <v>2</v>
      </c>
      <c r="S26" s="31" t="s">
        <v>65</v>
      </c>
      <c r="T26" s="31" t="s">
        <v>66</v>
      </c>
      <c r="U26" s="31"/>
      <c r="V26" s="31"/>
      <c r="W26" s="31"/>
      <c r="X26" s="31"/>
      <c r="Y26" s="31"/>
      <c r="Z26" s="31"/>
      <c r="AA26" s="31"/>
      <c r="AB26" s="31"/>
      <c r="AC26" s="31"/>
    </row>
    <row r="27" spans="1:29" x14ac:dyDescent="0.25">
      <c r="A27" s="7"/>
      <c r="B27" s="7"/>
      <c r="C27" s="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58"/>
      <c r="P27" s="45">
        <v>23</v>
      </c>
      <c r="Q27" s="6" t="s">
        <v>41</v>
      </c>
      <c r="R27" s="27">
        <v>1</v>
      </c>
      <c r="S27" s="31" t="s">
        <v>42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x14ac:dyDescent="0.25">
      <c r="A28" s="41" t="s">
        <v>3</v>
      </c>
      <c r="B28" s="42"/>
      <c r="C28" s="43">
        <f>COUNTIF(C5:C26,"&gt;0")</f>
        <v>22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58"/>
      <c r="P28" s="45">
        <v>24</v>
      </c>
      <c r="Q28" s="6" t="s">
        <v>46</v>
      </c>
      <c r="R28" s="27">
        <v>1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x14ac:dyDescent="0.25">
      <c r="A29" s="38" t="s">
        <v>2</v>
      </c>
      <c r="B29" s="39"/>
      <c r="C29" s="40">
        <f>COUNTIF(C5:C26,"&gt;9")</f>
        <v>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8"/>
      <c r="P29" s="45">
        <v>25</v>
      </c>
      <c r="Q29" s="6" t="s">
        <v>50</v>
      </c>
      <c r="R29" s="27">
        <v>1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x14ac:dyDescent="0.25">
      <c r="A30" s="5"/>
      <c r="B30" s="5"/>
      <c r="C30" s="28"/>
      <c r="O30" s="58"/>
      <c r="P30" s="45">
        <v>26</v>
      </c>
      <c r="Q30" s="6" t="s">
        <v>53</v>
      </c>
      <c r="R30" s="27">
        <v>1</v>
      </c>
      <c r="S30" s="31" t="s">
        <v>54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x14ac:dyDescent="0.25">
      <c r="O31" s="58"/>
      <c r="P31" s="45">
        <v>27</v>
      </c>
      <c r="Q31" s="6" t="s">
        <v>55</v>
      </c>
      <c r="R31" s="27">
        <v>1</v>
      </c>
      <c r="S31" s="31" t="s">
        <v>56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x14ac:dyDescent="0.25">
      <c r="O32" s="58"/>
      <c r="P32" s="45">
        <v>28</v>
      </c>
      <c r="Q32" s="60" t="s">
        <v>57</v>
      </c>
      <c r="R32" s="27">
        <v>1</v>
      </c>
      <c r="S32" s="31" t="s">
        <v>58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3:29" x14ac:dyDescent="0.25">
      <c r="O33" s="58"/>
      <c r="P33" s="45">
        <v>29</v>
      </c>
      <c r="Q33" s="6" t="s">
        <v>59</v>
      </c>
      <c r="R33" s="27">
        <v>1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3:29" x14ac:dyDescent="0.25">
      <c r="O34" s="58"/>
      <c r="P34" s="45">
        <v>30</v>
      </c>
      <c r="Q34" s="6" t="s">
        <v>60</v>
      </c>
      <c r="R34" s="27">
        <v>1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3:29" x14ac:dyDescent="0.25">
      <c r="O35" s="58"/>
      <c r="P35" s="45">
        <v>31</v>
      </c>
      <c r="Q35" s="6" t="s">
        <v>61</v>
      </c>
      <c r="R35" s="27">
        <v>1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3:29" x14ac:dyDescent="0.25">
      <c r="O36" s="58"/>
      <c r="P36" s="45">
        <v>32</v>
      </c>
      <c r="Q36" s="60" t="s">
        <v>62</v>
      </c>
      <c r="R36" s="27">
        <v>1</v>
      </c>
      <c r="S36" s="31" t="s">
        <v>63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3:29" x14ac:dyDescent="0.25">
      <c r="O37" s="58"/>
      <c r="P37" s="45">
        <v>33</v>
      </c>
      <c r="Q37" s="6" t="s">
        <v>67</v>
      </c>
      <c r="R37" s="27">
        <v>1</v>
      </c>
      <c r="S37" s="31" t="s">
        <v>68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3:29" x14ac:dyDescent="0.25">
      <c r="O38" s="58"/>
      <c r="P38" s="7"/>
      <c r="Q38" s="7"/>
      <c r="R38" s="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3:29" x14ac:dyDescent="0.25">
      <c r="O39" s="58"/>
      <c r="P39" s="41" t="s">
        <v>3</v>
      </c>
      <c r="Q39" s="42"/>
      <c r="R39" s="43">
        <f>COUNTIF(R5:R37,"&gt;0")</f>
        <v>33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3:29" x14ac:dyDescent="0.25">
      <c r="O40" s="58"/>
      <c r="P40" s="38" t="s">
        <v>2</v>
      </c>
      <c r="Q40" s="39"/>
      <c r="R40" s="40">
        <f>COUNTIF(R5:R37,"&gt;9")</f>
        <v>11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3:29" x14ac:dyDescent="0.25">
      <c r="O41" s="58"/>
    </row>
    <row r="42" spans="3:29" x14ac:dyDescent="0.25">
      <c r="O42" s="58"/>
    </row>
    <row r="43" spans="3:29" x14ac:dyDescent="0.25">
      <c r="O43" s="58"/>
    </row>
    <row r="44" spans="3:29" x14ac:dyDescent="0.25">
      <c r="O44" s="58"/>
    </row>
    <row r="45" spans="3:29" x14ac:dyDescent="0.25">
      <c r="O45" s="58"/>
    </row>
    <row r="46" spans="3:29" s="1" customFormat="1" x14ac:dyDescent="0.25">
      <c r="C46" s="2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3:29" s="1" customFormat="1" x14ac:dyDescent="0.25">
      <c r="C47" s="2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</sheetData>
  <sortState ref="B10:F26">
    <sortCondition descending="1" ref="C10:C26"/>
  </sortState>
  <conditionalFormatting sqref="C5:C26">
    <cfRule type="cellIs" dxfId="1" priority="6" operator="greaterThan">
      <formula>9</formula>
    </cfRule>
  </conditionalFormatting>
  <conditionalFormatting sqref="R5:R37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14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2019-06-02T17:57:44Z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