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E15" i="15" l="1"/>
  <c r="AE14" i="15"/>
  <c r="U34" i="15" l="1"/>
  <c r="U33" i="15"/>
  <c r="C38" i="15"/>
  <c r="C37" i="15"/>
  <c r="C46" i="1" l="1"/>
  <c r="C45" i="1"/>
</calcChain>
</file>

<file path=xl/sharedStrings.xml><?xml version="1.0" encoding="utf-8"?>
<sst xmlns="http://schemas.openxmlformats.org/spreadsheetml/2006/main" count="297" uniqueCount="174">
  <si>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</si>
  <si>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</si>
  <si>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</si>
  <si>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</si>
  <si>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</si>
  <si>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</si>
  <si>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</si>
  <si>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</si>
  <si>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</si>
  <si>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</si>
  <si>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</si>
  <si>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</si>
  <si>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</si>
  <si>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</si>
  <si>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</si>
  <si>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</si>
  <si>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</si>
  <si>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</si>
  <si>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</si>
  <si>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</si>
  <si>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I</t>
  </si>
  <si>
    <t>PE</t>
  </si>
  <si>
    <t>F</t>
  </si>
  <si>
    <t>71(2)</t>
  </si>
  <si>
    <t>02</t>
  </si>
  <si>
    <t>49</t>
  </si>
  <si>
    <t>67</t>
  </si>
  <si>
    <t>69</t>
  </si>
  <si>
    <t>75</t>
  </si>
  <si>
    <t>PL</t>
  </si>
  <si>
    <t>FZA</t>
  </si>
  <si>
    <t>RNI</t>
  </si>
  <si>
    <t>CB</t>
  </si>
  <si>
    <t>SK</t>
  </si>
  <si>
    <t>DSR</t>
  </si>
  <si>
    <t>RUS</t>
  </si>
  <si>
    <t>MZ</t>
  </si>
  <si>
    <t>FR</t>
  </si>
  <si>
    <t>UA</t>
  </si>
  <si>
    <t>E</t>
  </si>
  <si>
    <t>177</t>
  </si>
  <si>
    <t>777</t>
  </si>
  <si>
    <t>BC</t>
  </si>
  <si>
    <t>LOGBOOK 2019 - WEEK 16</t>
  </si>
  <si>
    <t>Bridge near Zürich</t>
  </si>
  <si>
    <t>Zirkus Knie Winterthur</t>
  </si>
  <si>
    <t>A</t>
  </si>
  <si>
    <t>CZ</t>
  </si>
  <si>
    <t>BG</t>
  </si>
  <si>
    <t>LT</t>
  </si>
  <si>
    <t>NL</t>
  </si>
  <si>
    <t>H</t>
  </si>
  <si>
    <t>RO</t>
  </si>
  <si>
    <t>BIH</t>
  </si>
  <si>
    <t>SRB</t>
  </si>
  <si>
    <t>AC</t>
  </si>
  <si>
    <t>LB</t>
  </si>
  <si>
    <t>TO</t>
  </si>
  <si>
    <t>NP</t>
  </si>
  <si>
    <t>AR</t>
  </si>
  <si>
    <t>TR</t>
  </si>
  <si>
    <t>16</t>
  </si>
  <si>
    <t>81</t>
  </si>
  <si>
    <t>SLO</t>
  </si>
  <si>
    <t>L</t>
  </si>
  <si>
    <t>FL</t>
  </si>
  <si>
    <t>B</t>
  </si>
  <si>
    <t>S</t>
  </si>
  <si>
    <t>MK</t>
  </si>
  <si>
    <t>GV</t>
  </si>
  <si>
    <t>P</t>
  </si>
  <si>
    <t>HR</t>
  </si>
  <si>
    <t>VZ</t>
  </si>
  <si>
    <t>ZG</t>
  </si>
  <si>
    <t>GB</t>
  </si>
  <si>
    <t>BP</t>
  </si>
  <si>
    <t>BK</t>
  </si>
  <si>
    <t>GD</t>
  </si>
  <si>
    <t>WI</t>
  </si>
  <si>
    <t>GDA</t>
  </si>
  <si>
    <t>LU</t>
  </si>
  <si>
    <t>PO</t>
  </si>
  <si>
    <t>WP</t>
  </si>
  <si>
    <t>PZ</t>
  </si>
  <si>
    <t>LTM</t>
  </si>
  <si>
    <t>TSK</t>
  </si>
  <si>
    <t>DU(2)</t>
  </si>
  <si>
    <t>YP</t>
  </si>
  <si>
    <t>YR</t>
  </si>
  <si>
    <t>EY</t>
  </si>
  <si>
    <t>WU</t>
  </si>
  <si>
    <t>BJ</t>
  </si>
  <si>
    <t>LC</t>
  </si>
  <si>
    <t>DU</t>
  </si>
  <si>
    <t>LO</t>
  </si>
  <si>
    <t>MX</t>
  </si>
  <si>
    <t>A(10)</t>
  </si>
  <si>
    <t>S(2)</t>
  </si>
  <si>
    <t>M</t>
  </si>
  <si>
    <t>K</t>
  </si>
  <si>
    <t>BL(2)</t>
  </si>
  <si>
    <t>KE</t>
  </si>
  <si>
    <t>NR</t>
  </si>
  <si>
    <t>LJ(5)</t>
  </si>
  <si>
    <t>IRL</t>
  </si>
  <si>
    <t>DJ</t>
  </si>
  <si>
    <t>MM</t>
  </si>
  <si>
    <t>GL</t>
  </si>
  <si>
    <t>IF</t>
  </si>
  <si>
    <t>AB</t>
  </si>
  <si>
    <t>SB</t>
  </si>
  <si>
    <t>DK</t>
  </si>
  <si>
    <t>EST</t>
  </si>
  <si>
    <t>40</t>
  </si>
  <si>
    <t>LV</t>
  </si>
  <si>
    <t>AX</t>
  </si>
  <si>
    <t>SCO</t>
  </si>
  <si>
    <t>SM</t>
  </si>
  <si>
    <t>AL</t>
  </si>
  <si>
    <t>CDGE 21-40</t>
  </si>
  <si>
    <t>CDGE 23-40</t>
  </si>
  <si>
    <t>CDGE 88-8</t>
  </si>
  <si>
    <t>BN 199-16</t>
  </si>
  <si>
    <t>431 K 11890</t>
  </si>
  <si>
    <t>NUP</t>
  </si>
  <si>
    <t xml:space="preserve">K0 AR88  </t>
  </si>
  <si>
    <t>K5 JST3</t>
  </si>
  <si>
    <t>1</t>
  </si>
  <si>
    <t>2</t>
  </si>
  <si>
    <t>3</t>
  </si>
  <si>
    <t>4</t>
  </si>
  <si>
    <t>CDGE 518-02</t>
  </si>
  <si>
    <t>Mini</t>
  </si>
  <si>
    <t>Hotel Renaissence Zürich</t>
  </si>
  <si>
    <t>Hotel Ibis Adliswil</t>
  </si>
  <si>
    <t>Winterthur</t>
  </si>
  <si>
    <t>Hotel Alden Zürich</t>
  </si>
  <si>
    <t>431 = CERN</t>
  </si>
  <si>
    <t>199 = UNISDR</t>
  </si>
  <si>
    <t>02 = ILO</t>
  </si>
  <si>
    <t>40 = Libanon</t>
  </si>
  <si>
    <t>8 = Kuwait</t>
  </si>
  <si>
    <t>BMW X3</t>
  </si>
  <si>
    <t>Mercedes R350</t>
  </si>
  <si>
    <t>BMW X1</t>
  </si>
  <si>
    <t>VW Golf TDi</t>
  </si>
  <si>
    <t>Nissan Qashqai</t>
  </si>
  <si>
    <t>BG(2)</t>
  </si>
  <si>
    <t>KV(2)</t>
  </si>
  <si>
    <t>KG</t>
  </si>
  <si>
    <t>SO</t>
  </si>
  <si>
    <t>TS</t>
  </si>
  <si>
    <t>NS</t>
  </si>
  <si>
    <t>ZR</t>
  </si>
  <si>
    <t>FIN</t>
  </si>
  <si>
    <t>06</t>
  </si>
  <si>
    <t>38(2)</t>
  </si>
  <si>
    <t>ZG(3)</t>
  </si>
  <si>
    <t>BM</t>
  </si>
  <si>
    <t>MA</t>
  </si>
  <si>
    <t>197(2)</t>
  </si>
  <si>
    <t>750/50</t>
  </si>
  <si>
    <t>BK(3)</t>
  </si>
  <si>
    <t>AC(2)</t>
  </si>
  <si>
    <t>BC(2)</t>
  </si>
  <si>
    <t>SK(2)</t>
  </si>
  <si>
    <t>N</t>
  </si>
  <si>
    <t>BS</t>
  </si>
  <si>
    <t>BY</t>
  </si>
  <si>
    <t>LH</t>
  </si>
  <si>
    <t>MD</t>
  </si>
  <si>
    <t>MNE</t>
  </si>
  <si>
    <t>PG</t>
  </si>
  <si>
    <t>P1 MI74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</si>
</sst>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G33" sqref="G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43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119</v>
      </c>
      <c r="E5" s="72"/>
      <c r="F5" s="72" t="s">
        <v>120</v>
      </c>
      <c r="G5" s="72"/>
      <c r="H5" s="72" t="s">
        <v>121</v>
      </c>
      <c r="I5" s="72"/>
      <c r="J5" s="76" t="s">
        <v>131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122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29</v>
      </c>
      <c r="C7" s="57">
        <v>10</v>
      </c>
      <c r="D7" s="76" t="s">
        <v>173</v>
      </c>
      <c r="E7" s="26"/>
      <c r="F7" s="72" t="s">
        <v>125</v>
      </c>
      <c r="G7" s="72"/>
      <c r="H7" s="72" t="s">
        <v>126</v>
      </c>
      <c r="I7" s="7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46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50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72" t="s">
        <v>123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20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48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51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54</v>
      </c>
      <c r="C17" s="57">
        <v>10</v>
      </c>
      <c r="D17" s="26" t="s">
        <v>147</v>
      </c>
      <c r="E17" s="26" t="s">
        <v>148</v>
      </c>
      <c r="F17" s="26" t="s">
        <v>149</v>
      </c>
      <c r="G17" s="26" t="s">
        <v>150</v>
      </c>
      <c r="H17" s="26" t="s">
        <v>151</v>
      </c>
      <c r="I17" s="26" t="s">
        <v>55</v>
      </c>
      <c r="J17" s="26" t="s">
        <v>56</v>
      </c>
      <c r="K17" s="26" t="s">
        <v>57</v>
      </c>
      <c r="L17" s="26" t="s">
        <v>58</v>
      </c>
      <c r="M17" s="26" t="s">
        <v>59</v>
      </c>
      <c r="N17" s="26" t="s">
        <v>152</v>
      </c>
      <c r="O17" s="26" t="s">
        <v>153</v>
      </c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65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39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74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64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66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38</v>
      </c>
      <c r="C25" s="57">
        <v>9</v>
      </c>
      <c r="D25" s="26" t="s">
        <v>162</v>
      </c>
      <c r="E25" s="26" t="s">
        <v>163</v>
      </c>
      <c r="F25" s="26" t="s">
        <v>164</v>
      </c>
      <c r="G25" s="26" t="s">
        <v>115</v>
      </c>
      <c r="H25" s="26" t="s">
        <v>32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111</v>
      </c>
      <c r="C26" s="57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70</v>
      </c>
      <c r="C27" s="57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53</v>
      </c>
      <c r="C28" s="57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67</v>
      </c>
      <c r="C29" s="57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71</v>
      </c>
      <c r="C30" s="57">
        <v>6</v>
      </c>
      <c r="D30" s="26" t="s">
        <v>157</v>
      </c>
      <c r="E30" s="26" t="s">
        <v>158</v>
      </c>
      <c r="F30" s="26" t="s">
        <v>159</v>
      </c>
      <c r="G30" s="26" t="s">
        <v>72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154</v>
      </c>
      <c r="C31" s="57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114</v>
      </c>
      <c r="C32" s="57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60</v>
      </c>
      <c r="C33" s="57">
        <v>5</v>
      </c>
      <c r="D33" s="28" t="s">
        <v>156</v>
      </c>
      <c r="E33" s="28" t="s">
        <v>155</v>
      </c>
      <c r="F33" s="26">
        <v>16</v>
      </c>
      <c r="G33" s="26">
        <v>81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35</v>
      </c>
      <c r="C34" s="57">
        <v>5</v>
      </c>
      <c r="D34" s="26" t="s">
        <v>160</v>
      </c>
      <c r="E34" s="26">
        <v>40</v>
      </c>
      <c r="F34" s="26">
        <v>777</v>
      </c>
      <c r="G34" s="26" t="s">
        <v>161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112</v>
      </c>
      <c r="C35" s="57">
        <v>4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68</v>
      </c>
      <c r="C36" s="57">
        <v>3</v>
      </c>
      <c r="D36" s="26" t="s">
        <v>165</v>
      </c>
      <c r="E36" s="26" t="s">
        <v>69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104</v>
      </c>
      <c r="C37" s="57">
        <v>2</v>
      </c>
      <c r="D37" s="26" t="s">
        <v>9</v>
      </c>
      <c r="E37" s="26" t="s">
        <v>169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166</v>
      </c>
      <c r="C38" s="57">
        <v>1</v>
      </c>
      <c r="D38" s="26" t="s">
        <v>167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168</v>
      </c>
      <c r="C39" s="57">
        <v>1</v>
      </c>
      <c r="D39" s="26">
        <v>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170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116</v>
      </c>
      <c r="C41" s="57">
        <v>1</v>
      </c>
      <c r="D41" s="26" t="s">
        <v>117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7" t="s">
        <v>171</v>
      </c>
      <c r="C42" s="57">
        <v>1</v>
      </c>
      <c r="D42" s="26" t="s">
        <v>172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7" t="s">
        <v>118</v>
      </c>
      <c r="C43" s="57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  <row r="45" spans="1:21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s="51" t="s">
        <v>7</v>
      </c>
      <c r="B46" s="52"/>
      <c r="C46" s="53">
        <f>COUNTIF(C5:C43,"&gt;9")</f>
        <v>20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8" spans="1:21" x14ac:dyDescent="0.25">
      <c r="A48" s="2" t="s">
        <v>16</v>
      </c>
    </row>
  </sheetData>
  <sortState ref="B25:H41">
    <sortCondition descending="1" ref="C25:C41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zoomScale="90" zoomScaleNormal="90" workbookViewId="0">
      <selection activeCell="N10" sqref="N10:Q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21" width="5.42578125" style="6" customWidth="1"/>
    <col min="22" max="28" width="7.28515625" style="6" customWidth="1"/>
    <col min="29" max="31" width="5.42578125" style="6" customWidth="1"/>
    <col min="32" max="37" width="7.28515625" style="6" customWidth="1"/>
    <col min="38" max="39" width="7" style="6" customWidth="1"/>
    <col min="40" max="41" width="5.42578125" style="6" customWidth="1"/>
    <col min="42" max="16384" width="11.42578125" style="6"/>
  </cols>
  <sheetData>
    <row r="1" spans="1:37" s="29" customFormat="1" ht="21" x14ac:dyDescent="0.25">
      <c r="A1" s="60" t="s">
        <v>43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37"/>
      <c r="S3" s="64" t="s">
        <v>44</v>
      </c>
      <c r="T3" s="65"/>
      <c r="U3" s="66"/>
      <c r="V3" s="67"/>
      <c r="W3" s="67"/>
      <c r="X3" s="67"/>
      <c r="Y3" s="67"/>
      <c r="Z3" s="67"/>
      <c r="AA3" s="68"/>
      <c r="AB3" s="37"/>
      <c r="AC3" s="64" t="s">
        <v>45</v>
      </c>
      <c r="AD3" s="65"/>
      <c r="AE3" s="66"/>
      <c r="AF3" s="67"/>
      <c r="AG3" s="67"/>
      <c r="AH3" s="67"/>
      <c r="AI3" s="67"/>
      <c r="AJ3" s="67"/>
      <c r="AK3" s="68"/>
    </row>
    <row r="4" spans="1:37" x14ac:dyDescent="0.25">
      <c r="S4" s="2"/>
      <c r="T4" s="2"/>
      <c r="U4" s="25"/>
      <c r="AC4" s="2"/>
      <c r="AD4" s="2"/>
      <c r="AE4" s="25"/>
    </row>
    <row r="5" spans="1:37" x14ac:dyDescent="0.25">
      <c r="A5" s="58">
        <v>1</v>
      </c>
      <c r="B5" s="8" t="s">
        <v>0</v>
      </c>
      <c r="C5" s="30">
        <v>10</v>
      </c>
      <c r="D5" s="72" t="s">
        <v>119</v>
      </c>
      <c r="E5" s="72"/>
      <c r="F5" s="72" t="s">
        <v>120</v>
      </c>
      <c r="G5" s="72"/>
      <c r="H5" s="72" t="s">
        <v>121</v>
      </c>
      <c r="I5" s="72"/>
      <c r="J5" s="76" t="s">
        <v>131</v>
      </c>
      <c r="K5" s="72"/>
      <c r="L5" s="72"/>
      <c r="M5" s="72"/>
      <c r="N5" s="72"/>
      <c r="O5" s="72"/>
      <c r="P5" s="72"/>
      <c r="Q5" s="72"/>
      <c r="R5" s="74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  <c r="AA5" s="72"/>
      <c r="AB5" s="74"/>
      <c r="AC5" s="58">
        <v>1</v>
      </c>
      <c r="AD5" s="8" t="s">
        <v>0</v>
      </c>
      <c r="AE5" s="30">
        <v>10</v>
      </c>
      <c r="AF5" s="72"/>
      <c r="AG5" s="72"/>
      <c r="AH5" s="72"/>
      <c r="AI5" s="72"/>
      <c r="AJ5" s="72"/>
      <c r="AK5" s="72"/>
    </row>
    <row r="6" spans="1:37" x14ac:dyDescent="0.25">
      <c r="A6" s="58">
        <v>2</v>
      </c>
      <c r="B6" s="8" t="s">
        <v>9</v>
      </c>
      <c r="C6" s="30">
        <v>10</v>
      </c>
      <c r="D6" s="72" t="s">
        <v>122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44"/>
      <c r="AB6" s="73"/>
      <c r="AC6" s="58">
        <v>2</v>
      </c>
      <c r="AD6" s="8" t="s">
        <v>20</v>
      </c>
      <c r="AE6" s="30">
        <v>8</v>
      </c>
      <c r="AF6" s="44" t="s">
        <v>21</v>
      </c>
      <c r="AG6" s="44"/>
      <c r="AH6" s="44"/>
      <c r="AI6" s="44"/>
      <c r="AJ6" s="44"/>
      <c r="AK6" s="44"/>
    </row>
    <row r="7" spans="1:37" x14ac:dyDescent="0.25">
      <c r="A7" s="58">
        <v>3</v>
      </c>
      <c r="B7" s="8" t="s">
        <v>22</v>
      </c>
      <c r="C7" s="30">
        <v>10</v>
      </c>
      <c r="D7" s="72" t="s">
        <v>123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73"/>
      <c r="S7" s="58">
        <v>3</v>
      </c>
      <c r="T7" s="8" t="s">
        <v>22</v>
      </c>
      <c r="U7" s="30">
        <v>10</v>
      </c>
      <c r="V7" s="72"/>
      <c r="W7" s="44"/>
      <c r="X7" s="44"/>
      <c r="Y7" s="44"/>
      <c r="Z7" s="44"/>
      <c r="AA7" s="44"/>
      <c r="AB7" s="73"/>
      <c r="AC7" s="58">
        <v>3</v>
      </c>
      <c r="AD7" s="8" t="s">
        <v>22</v>
      </c>
      <c r="AE7" s="30">
        <v>7</v>
      </c>
      <c r="AF7" s="44" t="s">
        <v>23</v>
      </c>
      <c r="AG7" s="44" t="s">
        <v>24</v>
      </c>
      <c r="AH7" s="44" t="s">
        <v>25</v>
      </c>
      <c r="AI7" s="44" t="s">
        <v>26</v>
      </c>
      <c r="AJ7" s="44" t="s">
        <v>27</v>
      </c>
      <c r="AK7" s="44" t="s">
        <v>28</v>
      </c>
    </row>
    <row r="8" spans="1:37" x14ac:dyDescent="0.25">
      <c r="A8" s="58">
        <v>4</v>
      </c>
      <c r="B8" s="8" t="s">
        <v>20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73"/>
      <c r="S8" s="58">
        <v>4</v>
      </c>
      <c r="T8" s="8" t="s">
        <v>29</v>
      </c>
      <c r="U8" s="30">
        <v>10</v>
      </c>
      <c r="V8" s="44"/>
      <c r="W8" s="44"/>
      <c r="X8" s="44"/>
      <c r="Y8" s="44"/>
      <c r="Z8" s="44"/>
      <c r="AA8" s="44"/>
      <c r="AB8" s="73"/>
      <c r="AC8" s="58">
        <v>4</v>
      </c>
      <c r="AD8" s="8" t="s">
        <v>29</v>
      </c>
      <c r="AE8" s="30">
        <v>5</v>
      </c>
      <c r="AF8" s="44" t="s">
        <v>30</v>
      </c>
      <c r="AG8" s="44" t="s">
        <v>31</v>
      </c>
      <c r="AH8" s="44" t="s">
        <v>32</v>
      </c>
      <c r="AI8" s="44" t="s">
        <v>33</v>
      </c>
      <c r="AJ8" s="44" t="s">
        <v>34</v>
      </c>
      <c r="AK8" s="44"/>
    </row>
    <row r="9" spans="1:37" x14ac:dyDescent="0.25">
      <c r="A9" s="58">
        <v>5</v>
      </c>
      <c r="B9" s="8" t="s">
        <v>46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73"/>
      <c r="S9" s="58">
        <v>5</v>
      </c>
      <c r="T9" s="8" t="s">
        <v>46</v>
      </c>
      <c r="U9" s="30">
        <v>10</v>
      </c>
      <c r="V9" s="44"/>
      <c r="W9" s="44"/>
      <c r="X9" s="44"/>
      <c r="Y9" s="44"/>
      <c r="Z9" s="44"/>
      <c r="AA9" s="44"/>
      <c r="AB9" s="73"/>
      <c r="AC9" s="58">
        <v>5</v>
      </c>
      <c r="AD9" s="8" t="s">
        <v>35</v>
      </c>
      <c r="AE9" s="30">
        <v>2</v>
      </c>
      <c r="AF9" s="44" t="s">
        <v>40</v>
      </c>
      <c r="AG9" s="44" t="s">
        <v>41</v>
      </c>
      <c r="AH9" s="44"/>
      <c r="AI9" s="44"/>
      <c r="AJ9" s="44"/>
      <c r="AK9" s="44"/>
    </row>
    <row r="10" spans="1:37" x14ac:dyDescent="0.25">
      <c r="A10" s="58">
        <v>6</v>
      </c>
      <c r="B10" s="8" t="s">
        <v>29</v>
      </c>
      <c r="C10" s="30">
        <v>10</v>
      </c>
      <c r="D10" s="44" t="s">
        <v>77</v>
      </c>
      <c r="E10" s="44" t="s">
        <v>78</v>
      </c>
      <c r="F10" s="44" t="s">
        <v>79</v>
      </c>
      <c r="G10" s="44" t="s">
        <v>80</v>
      </c>
      <c r="H10" s="44" t="s">
        <v>81</v>
      </c>
      <c r="I10" s="44" t="s">
        <v>82</v>
      </c>
      <c r="J10" s="44" t="s">
        <v>83</v>
      </c>
      <c r="K10" s="44" t="s">
        <v>84</v>
      </c>
      <c r="L10" s="44" t="s">
        <v>85</v>
      </c>
      <c r="M10" s="44" t="s">
        <v>34</v>
      </c>
      <c r="N10" s="72" t="s">
        <v>125</v>
      </c>
      <c r="O10" s="72"/>
      <c r="P10" s="72" t="s">
        <v>126</v>
      </c>
      <c r="Q10" s="72"/>
      <c r="R10" s="73"/>
      <c r="S10" s="58">
        <v>6</v>
      </c>
      <c r="T10" s="8" t="s">
        <v>20</v>
      </c>
      <c r="U10" s="30">
        <v>10</v>
      </c>
      <c r="V10" s="44"/>
      <c r="W10" s="44"/>
      <c r="X10" s="44"/>
      <c r="Y10" s="44"/>
      <c r="Z10" s="44"/>
      <c r="AA10" s="44"/>
      <c r="AB10" s="73"/>
      <c r="AC10" s="58">
        <v>6</v>
      </c>
      <c r="AD10" s="8" t="s">
        <v>9</v>
      </c>
      <c r="AE10" s="30">
        <v>2</v>
      </c>
      <c r="AF10" s="44" t="s">
        <v>36</v>
      </c>
      <c r="AG10" s="44" t="s">
        <v>37</v>
      </c>
      <c r="AH10" s="44"/>
      <c r="AI10" s="44"/>
      <c r="AJ10" s="44"/>
      <c r="AK10" s="44"/>
    </row>
    <row r="11" spans="1:37" x14ac:dyDescent="0.25">
      <c r="A11" s="58">
        <v>7</v>
      </c>
      <c r="B11" s="8" t="s">
        <v>74</v>
      </c>
      <c r="C11" s="30">
        <v>10</v>
      </c>
      <c r="D11" s="44" t="s">
        <v>86</v>
      </c>
      <c r="E11" s="44" t="s">
        <v>87</v>
      </c>
      <c r="F11" s="44" t="s">
        <v>88</v>
      </c>
      <c r="G11" s="44" t="s">
        <v>89</v>
      </c>
      <c r="H11" s="44" t="s">
        <v>90</v>
      </c>
      <c r="I11" s="44" t="s">
        <v>91</v>
      </c>
      <c r="J11" s="44" t="s">
        <v>92</v>
      </c>
      <c r="K11" s="44" t="s">
        <v>93</v>
      </c>
      <c r="L11" s="44" t="s">
        <v>94</v>
      </c>
      <c r="M11" s="44" t="s">
        <v>95</v>
      </c>
      <c r="N11" s="44" t="s">
        <v>124</v>
      </c>
      <c r="O11" s="44"/>
      <c r="P11" s="44"/>
      <c r="Q11" s="44"/>
      <c r="R11" s="73"/>
      <c r="S11" s="58">
        <v>7</v>
      </c>
      <c r="T11" s="8" t="s">
        <v>47</v>
      </c>
      <c r="U11" s="30">
        <v>10</v>
      </c>
      <c r="V11" s="44"/>
      <c r="W11" s="44"/>
      <c r="X11" s="44"/>
      <c r="Y11" s="44"/>
      <c r="Z11" s="44"/>
      <c r="AA11" s="44"/>
      <c r="AB11" s="73"/>
      <c r="AC11" s="58">
        <v>7</v>
      </c>
      <c r="AD11" s="8" t="s">
        <v>38</v>
      </c>
      <c r="AE11" s="30">
        <v>1</v>
      </c>
      <c r="AF11" s="44" t="s">
        <v>42</v>
      </c>
      <c r="AG11" s="44"/>
      <c r="AH11" s="44"/>
      <c r="AI11" s="44"/>
      <c r="AJ11" s="44"/>
      <c r="AK11" s="44"/>
    </row>
    <row r="12" spans="1:37" x14ac:dyDescent="0.25">
      <c r="A12" s="58">
        <v>8</v>
      </c>
      <c r="B12" s="8" t="s">
        <v>47</v>
      </c>
      <c r="C12" s="30">
        <v>10</v>
      </c>
      <c r="D12" s="44" t="s">
        <v>96</v>
      </c>
      <c r="E12" s="44" t="s">
        <v>97</v>
      </c>
      <c r="F12" s="44" t="s">
        <v>98</v>
      </c>
      <c r="G12" s="44" t="s">
        <v>99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73"/>
      <c r="S12" s="58">
        <v>8</v>
      </c>
      <c r="T12" s="8" t="s">
        <v>48</v>
      </c>
      <c r="U12" s="30">
        <v>10</v>
      </c>
      <c r="V12" s="44"/>
      <c r="W12" s="44"/>
      <c r="X12" s="44"/>
      <c r="Y12" s="44"/>
      <c r="Z12" s="44"/>
      <c r="AA12" s="44"/>
      <c r="AB12" s="73"/>
      <c r="AC12" s="58">
        <v>8</v>
      </c>
      <c r="AD12" s="8" t="s">
        <v>39</v>
      </c>
      <c r="AE12" s="30">
        <v>1</v>
      </c>
      <c r="AF12" s="44"/>
      <c r="AG12" s="44"/>
      <c r="AH12" s="44"/>
      <c r="AI12" s="44"/>
      <c r="AJ12" s="44"/>
      <c r="AK12" s="44"/>
    </row>
    <row r="13" spans="1:37" x14ac:dyDescent="0.25">
      <c r="A13" s="58">
        <v>9</v>
      </c>
      <c r="B13" s="8" t="s">
        <v>66</v>
      </c>
      <c r="C13" s="30">
        <v>10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73"/>
      <c r="S13" s="58">
        <v>9</v>
      </c>
      <c r="T13" s="8" t="s">
        <v>51</v>
      </c>
      <c r="U13" s="30">
        <v>9</v>
      </c>
      <c r="V13" s="44"/>
      <c r="W13" s="44"/>
      <c r="X13" s="44"/>
      <c r="Y13" s="44"/>
      <c r="Z13" s="44"/>
      <c r="AA13" s="44"/>
      <c r="AB13" s="73"/>
      <c r="AC13" s="9"/>
      <c r="AD13" s="9"/>
      <c r="AE13" s="10"/>
      <c r="AF13" s="44"/>
      <c r="AG13" s="44"/>
      <c r="AH13" s="44"/>
      <c r="AI13" s="44"/>
      <c r="AJ13" s="44"/>
      <c r="AK13" s="44"/>
    </row>
    <row r="14" spans="1:37" x14ac:dyDescent="0.25">
      <c r="A14" s="58">
        <v>10</v>
      </c>
      <c r="B14" s="8" t="s">
        <v>50</v>
      </c>
      <c r="C14" s="30">
        <v>10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73"/>
      <c r="S14" s="58">
        <v>10</v>
      </c>
      <c r="T14" s="8" t="s">
        <v>33</v>
      </c>
      <c r="U14" s="30">
        <v>9</v>
      </c>
      <c r="V14" s="44"/>
      <c r="W14" s="44"/>
      <c r="X14" s="44"/>
      <c r="Y14" s="44"/>
      <c r="Z14" s="44"/>
      <c r="AA14" s="44"/>
      <c r="AB14" s="73"/>
      <c r="AC14" s="54" t="s">
        <v>8</v>
      </c>
      <c r="AD14" s="55"/>
      <c r="AE14" s="56">
        <f>COUNTIF(AE5:AE12,"&gt;0")</f>
        <v>8</v>
      </c>
      <c r="AF14" s="44"/>
      <c r="AG14" s="44"/>
      <c r="AH14" s="44"/>
      <c r="AI14" s="44"/>
      <c r="AJ14" s="44"/>
      <c r="AK14" s="44"/>
    </row>
    <row r="15" spans="1:37" x14ac:dyDescent="0.25">
      <c r="A15" s="58">
        <v>11</v>
      </c>
      <c r="B15" s="8" t="s">
        <v>64</v>
      </c>
      <c r="C15" s="30">
        <v>10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73"/>
      <c r="S15" s="58">
        <v>11</v>
      </c>
      <c r="T15" s="8" t="s">
        <v>50</v>
      </c>
      <c r="U15" s="30">
        <v>8</v>
      </c>
      <c r="V15" s="44"/>
      <c r="W15" s="44"/>
      <c r="X15" s="44"/>
      <c r="Y15" s="44"/>
      <c r="Z15" s="44"/>
      <c r="AA15" s="44"/>
      <c r="AB15" s="73"/>
      <c r="AC15" s="51" t="s">
        <v>7</v>
      </c>
      <c r="AD15" s="52"/>
      <c r="AE15" s="53">
        <f>COUNTIF(AE5:AE12,"&gt;9")</f>
        <v>1</v>
      </c>
      <c r="AF15" s="44"/>
      <c r="AG15" s="44"/>
      <c r="AH15" s="44"/>
      <c r="AI15" s="44"/>
      <c r="AJ15" s="44"/>
      <c r="AK15" s="44"/>
    </row>
    <row r="16" spans="1:37" x14ac:dyDescent="0.25">
      <c r="A16" s="58">
        <v>12</v>
      </c>
      <c r="B16" s="8" t="s">
        <v>39</v>
      </c>
      <c r="C16" s="30">
        <v>10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73"/>
      <c r="S16" s="58">
        <v>12</v>
      </c>
      <c r="T16" s="8" t="s">
        <v>63</v>
      </c>
      <c r="U16" s="30">
        <v>8</v>
      </c>
      <c r="V16" s="44"/>
      <c r="W16" s="44"/>
      <c r="X16" s="44"/>
      <c r="Y16" s="44"/>
      <c r="Z16" s="44"/>
      <c r="AA16" s="44"/>
      <c r="AB16" s="73"/>
    </row>
    <row r="17" spans="1:28" x14ac:dyDescent="0.25">
      <c r="A17" s="58">
        <v>13</v>
      </c>
      <c r="B17" s="8" t="s">
        <v>51</v>
      </c>
      <c r="C17" s="30">
        <v>10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73"/>
      <c r="S17" s="58">
        <v>13</v>
      </c>
      <c r="T17" s="8" t="s">
        <v>52</v>
      </c>
      <c r="U17" s="30">
        <v>7</v>
      </c>
      <c r="V17" s="44"/>
      <c r="W17" s="44"/>
      <c r="X17" s="44"/>
      <c r="Y17" s="44"/>
      <c r="Z17" s="44"/>
      <c r="AA17" s="44"/>
      <c r="AB17" s="73"/>
    </row>
    <row r="18" spans="1:28" x14ac:dyDescent="0.25">
      <c r="A18" s="58">
        <v>14</v>
      </c>
      <c r="B18" s="8" t="s">
        <v>52</v>
      </c>
      <c r="C18" s="30">
        <v>6</v>
      </c>
      <c r="D18" s="44" t="s">
        <v>105</v>
      </c>
      <c r="E18" s="44" t="s">
        <v>106</v>
      </c>
      <c r="F18" s="44" t="s">
        <v>107</v>
      </c>
      <c r="G18" s="44" t="s">
        <v>108</v>
      </c>
      <c r="H18" s="44" t="s">
        <v>109</v>
      </c>
      <c r="I18" s="44" t="s">
        <v>110</v>
      </c>
      <c r="J18" s="44"/>
      <c r="K18" s="44"/>
      <c r="L18" s="44"/>
      <c r="M18" s="44"/>
      <c r="N18" s="44"/>
      <c r="O18" s="44"/>
      <c r="P18" s="44"/>
      <c r="Q18" s="44"/>
      <c r="R18" s="73"/>
      <c r="S18" s="58">
        <v>14</v>
      </c>
      <c r="T18" s="8" t="s">
        <v>49</v>
      </c>
      <c r="U18" s="30">
        <v>6</v>
      </c>
      <c r="V18" s="44"/>
      <c r="W18" s="44"/>
      <c r="X18" s="44"/>
      <c r="Y18" s="44"/>
      <c r="Z18" s="44"/>
      <c r="AA18" s="44"/>
      <c r="AB18" s="73"/>
    </row>
    <row r="19" spans="1:28" x14ac:dyDescent="0.25">
      <c r="A19" s="58">
        <v>15</v>
      </c>
      <c r="B19" s="8" t="s">
        <v>63</v>
      </c>
      <c r="C19" s="30">
        <v>5</v>
      </c>
      <c r="D19" s="44" t="s">
        <v>103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73"/>
      <c r="S19" s="58">
        <v>15</v>
      </c>
      <c r="T19" s="8" t="s">
        <v>54</v>
      </c>
      <c r="U19" s="30">
        <v>6</v>
      </c>
      <c r="V19" s="44" t="s">
        <v>55</v>
      </c>
      <c r="W19" s="44" t="s">
        <v>56</v>
      </c>
      <c r="X19" s="44" t="s">
        <v>57</v>
      </c>
      <c r="Y19" s="44" t="s">
        <v>58</v>
      </c>
      <c r="Z19" s="44" t="s">
        <v>59</v>
      </c>
      <c r="AA19" s="44" t="s">
        <v>48</v>
      </c>
      <c r="AB19" s="73"/>
    </row>
    <row r="20" spans="1:28" x14ac:dyDescent="0.25">
      <c r="A20" s="58">
        <v>16</v>
      </c>
      <c r="B20" s="8" t="s">
        <v>33</v>
      </c>
      <c r="C20" s="30">
        <v>4</v>
      </c>
      <c r="D20" s="44" t="s">
        <v>100</v>
      </c>
      <c r="E20" s="44" t="s">
        <v>101</v>
      </c>
      <c r="F20" s="44" t="s">
        <v>102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73"/>
      <c r="S20" s="58">
        <v>16</v>
      </c>
      <c r="T20" s="8" t="s">
        <v>65</v>
      </c>
      <c r="U20" s="30">
        <v>6</v>
      </c>
      <c r="V20" s="44"/>
      <c r="W20" s="44"/>
      <c r="X20" s="44"/>
      <c r="Y20" s="44"/>
      <c r="Z20" s="44"/>
      <c r="AA20" s="44"/>
      <c r="AB20" s="73"/>
    </row>
    <row r="21" spans="1:28" x14ac:dyDescent="0.25">
      <c r="A21" s="58">
        <v>17</v>
      </c>
      <c r="B21" s="8" t="s">
        <v>65</v>
      </c>
      <c r="C21" s="30">
        <v>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3"/>
      <c r="S21" s="58">
        <v>17</v>
      </c>
      <c r="T21" s="8" t="s">
        <v>39</v>
      </c>
      <c r="U21" s="30">
        <v>4</v>
      </c>
      <c r="V21" s="44"/>
      <c r="W21" s="44"/>
      <c r="X21" s="44"/>
      <c r="Y21" s="44"/>
      <c r="Z21" s="44"/>
      <c r="AA21" s="44"/>
      <c r="AB21" s="73"/>
    </row>
    <row r="22" spans="1:28" x14ac:dyDescent="0.25">
      <c r="A22" s="58">
        <v>18</v>
      </c>
      <c r="B22" s="8" t="s">
        <v>67</v>
      </c>
      <c r="C22" s="30">
        <v>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73"/>
      <c r="S22" s="58">
        <v>18</v>
      </c>
      <c r="T22" s="8" t="s">
        <v>70</v>
      </c>
      <c r="U22" s="30">
        <v>4</v>
      </c>
      <c r="V22" s="44"/>
      <c r="W22" s="44"/>
      <c r="X22" s="44"/>
      <c r="Y22" s="44"/>
      <c r="Z22" s="44"/>
      <c r="AA22" s="44"/>
      <c r="AB22" s="73"/>
    </row>
    <row r="23" spans="1:28" x14ac:dyDescent="0.25">
      <c r="A23" s="58">
        <v>19</v>
      </c>
      <c r="B23" s="8" t="s">
        <v>49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73"/>
      <c r="S23" s="58">
        <v>19</v>
      </c>
      <c r="T23" s="8" t="s">
        <v>53</v>
      </c>
      <c r="U23" s="30">
        <v>3</v>
      </c>
      <c r="V23" s="44"/>
      <c r="W23" s="44"/>
      <c r="X23" s="44"/>
      <c r="Y23" s="44"/>
      <c r="Z23" s="44"/>
      <c r="AA23" s="44"/>
      <c r="AB23" s="73"/>
    </row>
    <row r="24" spans="1:28" x14ac:dyDescent="0.25">
      <c r="A24" s="58">
        <v>20</v>
      </c>
      <c r="B24" s="8" t="s">
        <v>54</v>
      </c>
      <c r="C24" s="30">
        <v>1</v>
      </c>
      <c r="D24" s="44" t="s">
        <v>48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73"/>
      <c r="S24" s="58">
        <v>20</v>
      </c>
      <c r="T24" s="8" t="s">
        <v>64</v>
      </c>
      <c r="U24" s="30">
        <v>3</v>
      </c>
      <c r="V24" s="44"/>
      <c r="W24" s="44"/>
      <c r="X24" s="44"/>
      <c r="Y24" s="44"/>
      <c r="Z24" s="44"/>
      <c r="AA24" s="44"/>
      <c r="AB24" s="73"/>
    </row>
    <row r="25" spans="1:28" x14ac:dyDescent="0.25">
      <c r="A25" s="58">
        <v>21</v>
      </c>
      <c r="B25" s="8" t="s">
        <v>104</v>
      </c>
      <c r="C25" s="30">
        <v>1</v>
      </c>
      <c r="D25" s="44" t="s">
        <v>9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73"/>
      <c r="S25" s="58">
        <v>21</v>
      </c>
      <c r="T25" s="8" t="s">
        <v>66</v>
      </c>
      <c r="U25" s="30">
        <v>3</v>
      </c>
      <c r="V25" s="44"/>
      <c r="W25" s="44"/>
      <c r="X25" s="44"/>
      <c r="Y25" s="44"/>
      <c r="Z25" s="44"/>
      <c r="AA25" s="44"/>
      <c r="AB25" s="73"/>
    </row>
    <row r="26" spans="1:28" x14ac:dyDescent="0.25">
      <c r="A26" s="58">
        <v>22</v>
      </c>
      <c r="B26" s="8" t="s">
        <v>48</v>
      </c>
      <c r="C26" s="30">
        <v>1</v>
      </c>
      <c r="D26" s="44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73"/>
      <c r="S26" s="58">
        <v>22</v>
      </c>
      <c r="T26" s="8" t="s">
        <v>60</v>
      </c>
      <c r="U26" s="30">
        <v>2</v>
      </c>
      <c r="V26" s="44" t="s">
        <v>61</v>
      </c>
      <c r="W26" s="44" t="s">
        <v>62</v>
      </c>
      <c r="X26" s="44"/>
      <c r="Y26" s="44"/>
      <c r="Z26" s="44"/>
      <c r="AA26" s="44"/>
      <c r="AB26" s="73"/>
    </row>
    <row r="27" spans="1:28" x14ac:dyDescent="0.25">
      <c r="A27" s="58">
        <v>23</v>
      </c>
      <c r="B27" s="8" t="s">
        <v>111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73"/>
      <c r="S27" s="58">
        <v>23</v>
      </c>
      <c r="T27" s="8" t="s">
        <v>67</v>
      </c>
      <c r="U27" s="30">
        <v>2</v>
      </c>
      <c r="V27" s="44"/>
      <c r="W27" s="44"/>
      <c r="X27" s="44"/>
      <c r="Y27" s="44"/>
      <c r="Z27" s="44"/>
      <c r="AA27" s="44"/>
      <c r="AB27" s="73"/>
    </row>
    <row r="28" spans="1:28" x14ac:dyDescent="0.25">
      <c r="A28" s="58">
        <v>24</v>
      </c>
      <c r="B28" s="8" t="s">
        <v>112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73"/>
      <c r="S28" s="58">
        <v>24</v>
      </c>
      <c r="T28" s="8" t="s">
        <v>68</v>
      </c>
      <c r="U28" s="30">
        <v>2</v>
      </c>
      <c r="V28" s="44" t="s">
        <v>33</v>
      </c>
      <c r="W28" s="44" t="s">
        <v>69</v>
      </c>
      <c r="X28" s="44"/>
      <c r="Y28" s="44"/>
      <c r="Z28" s="44"/>
      <c r="AA28" s="44"/>
      <c r="AB28" s="73"/>
    </row>
    <row r="29" spans="1:28" x14ac:dyDescent="0.25">
      <c r="A29" s="58">
        <v>25</v>
      </c>
      <c r="B29" s="8" t="s">
        <v>71</v>
      </c>
      <c r="C29" s="30">
        <v>1</v>
      </c>
      <c r="D29" s="44" t="s">
        <v>73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73"/>
      <c r="S29" s="58">
        <v>25</v>
      </c>
      <c r="T29" s="8" t="s">
        <v>71</v>
      </c>
      <c r="U29" s="30">
        <v>2</v>
      </c>
      <c r="V29" s="44" t="s">
        <v>72</v>
      </c>
      <c r="W29" s="44" t="s">
        <v>73</v>
      </c>
      <c r="X29" s="44"/>
      <c r="Y29" s="44"/>
      <c r="Z29" s="44"/>
      <c r="AA29" s="44"/>
      <c r="AB29" s="73"/>
    </row>
    <row r="30" spans="1:28" x14ac:dyDescent="0.25">
      <c r="A30" s="58">
        <v>26</v>
      </c>
      <c r="B30" s="8" t="s">
        <v>35</v>
      </c>
      <c r="C30" s="30">
        <v>1</v>
      </c>
      <c r="D30" s="44" t="s">
        <v>113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73"/>
      <c r="S30" s="58">
        <v>26</v>
      </c>
      <c r="T30" s="8" t="s">
        <v>38</v>
      </c>
      <c r="U30" s="30">
        <v>2</v>
      </c>
      <c r="V30" s="44" t="s">
        <v>76</v>
      </c>
      <c r="W30" s="44" t="s">
        <v>55</v>
      </c>
      <c r="X30" s="44"/>
      <c r="Y30" s="44"/>
      <c r="Z30" s="44"/>
      <c r="AA30" s="44"/>
      <c r="AB30" s="73"/>
    </row>
    <row r="31" spans="1:28" x14ac:dyDescent="0.25">
      <c r="A31" s="58">
        <v>27</v>
      </c>
      <c r="B31" s="8" t="s">
        <v>114</v>
      </c>
      <c r="C31" s="30">
        <v>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73"/>
      <c r="S31" s="58">
        <v>27</v>
      </c>
      <c r="T31" s="8" t="s">
        <v>74</v>
      </c>
      <c r="U31" s="30">
        <v>1</v>
      </c>
      <c r="V31" s="44" t="s">
        <v>75</v>
      </c>
      <c r="W31" s="44"/>
      <c r="X31" s="44"/>
      <c r="Y31" s="44"/>
      <c r="Z31" s="44"/>
      <c r="AA31" s="44"/>
      <c r="AB31" s="73"/>
    </row>
    <row r="32" spans="1:28" x14ac:dyDescent="0.25">
      <c r="A32" s="58">
        <v>28</v>
      </c>
      <c r="B32" s="8" t="s">
        <v>38</v>
      </c>
      <c r="C32" s="30">
        <v>1</v>
      </c>
      <c r="D32" s="44" t="s">
        <v>115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73"/>
      <c r="S32" s="9"/>
      <c r="T32" s="9"/>
      <c r="U32" s="10"/>
      <c r="V32" s="44"/>
      <c r="W32" s="44"/>
      <c r="X32" s="44"/>
      <c r="Y32" s="44"/>
      <c r="Z32" s="44"/>
      <c r="AA32" s="44"/>
      <c r="AB32" s="73"/>
    </row>
    <row r="33" spans="1:37" x14ac:dyDescent="0.25">
      <c r="A33" s="58">
        <v>29</v>
      </c>
      <c r="B33" s="8" t="s">
        <v>116</v>
      </c>
      <c r="C33" s="30">
        <v>1</v>
      </c>
      <c r="D33" s="44" t="s">
        <v>117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73"/>
      <c r="S33" s="54" t="s">
        <v>8</v>
      </c>
      <c r="T33" s="55"/>
      <c r="U33" s="56">
        <f>COUNTIF(U5:U31,"&gt;0")</f>
        <v>27</v>
      </c>
      <c r="V33" s="44"/>
      <c r="W33" s="44"/>
      <c r="X33" s="44"/>
      <c r="Y33" s="44"/>
      <c r="Z33" s="44"/>
      <c r="AA33" s="44"/>
      <c r="AB33" s="73"/>
    </row>
    <row r="34" spans="1:37" x14ac:dyDescent="0.25">
      <c r="A34" s="58">
        <v>30</v>
      </c>
      <c r="B34" s="8" t="s">
        <v>70</v>
      </c>
      <c r="C34" s="30">
        <v>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73"/>
      <c r="S34" s="51" t="s">
        <v>7</v>
      </c>
      <c r="T34" s="52"/>
      <c r="U34" s="53">
        <f>COUNTIF(U5:U31,"&gt;9")</f>
        <v>8</v>
      </c>
      <c r="V34" s="44"/>
      <c r="W34" s="44"/>
      <c r="X34" s="44"/>
      <c r="Y34" s="44"/>
      <c r="Z34" s="44"/>
      <c r="AA34" s="44"/>
      <c r="AB34" s="73"/>
    </row>
    <row r="35" spans="1:37" x14ac:dyDescent="0.25">
      <c r="A35" s="58">
        <v>31</v>
      </c>
      <c r="B35" s="77" t="s">
        <v>118</v>
      </c>
      <c r="C35" s="30">
        <v>1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73"/>
      <c r="AB35" s="73"/>
    </row>
    <row r="36" spans="1:37" x14ac:dyDescent="0.25">
      <c r="A36" s="9"/>
      <c r="B36" s="9"/>
      <c r="C36" s="1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73"/>
      <c r="AB36" s="73"/>
    </row>
    <row r="37" spans="1:37" s="2" customFormat="1" x14ac:dyDescent="0.25">
      <c r="A37" s="54" t="s">
        <v>8</v>
      </c>
      <c r="B37" s="55"/>
      <c r="C37" s="56">
        <f>COUNTIF(C5:C35,"&gt;0")</f>
        <v>31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73"/>
      <c r="S37" s="6"/>
      <c r="T37" s="6"/>
      <c r="U37" s="6"/>
      <c r="V37" s="6"/>
      <c r="W37" s="6"/>
      <c r="X37" s="6"/>
      <c r="Y37" s="6"/>
      <c r="Z37" s="6"/>
      <c r="AA37" s="6"/>
      <c r="AB37" s="73"/>
      <c r="AC37" s="6"/>
      <c r="AD37" s="6"/>
      <c r="AE37" s="6"/>
      <c r="AF37" s="6"/>
      <c r="AG37" s="6"/>
      <c r="AH37" s="6"/>
      <c r="AI37" s="6"/>
      <c r="AJ37" s="6"/>
      <c r="AK37" s="6"/>
    </row>
    <row r="38" spans="1:37" s="2" customFormat="1" x14ac:dyDescent="0.25">
      <c r="A38" s="51" t="s">
        <v>7</v>
      </c>
      <c r="B38" s="52"/>
      <c r="C38" s="53">
        <f>COUNTIF(C5:C35,"&gt;9")</f>
        <v>13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73"/>
      <c r="S38" s="6"/>
      <c r="T38" s="6"/>
      <c r="U38" s="6"/>
      <c r="V38" s="6"/>
      <c r="W38" s="6"/>
      <c r="X38" s="6"/>
      <c r="Y38" s="6"/>
      <c r="Z38" s="6"/>
      <c r="AA38" s="6"/>
      <c r="AB38" s="73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" x14ac:dyDescent="0.25">
      <c r="A39" s="6"/>
      <c r="B39" s="6"/>
      <c r="C39" s="31"/>
    </row>
  </sheetData>
  <sortState ref="B18:I33">
    <sortCondition descending="1" ref="C18:C33"/>
  </sortState>
  <conditionalFormatting sqref="C5:C35">
    <cfRule type="cellIs" dxfId="3" priority="7" operator="greaterThan">
      <formula>9</formula>
    </cfRule>
  </conditionalFormatting>
  <conditionalFormatting sqref="U5:U31">
    <cfRule type="cellIs" dxfId="2" priority="4" operator="greaterThan">
      <formula>9</formula>
    </cfRule>
  </conditionalFormatting>
  <conditionalFormatting sqref="AE5:AE7">
    <cfRule type="cellIs" dxfId="1" priority="3" operator="greaterThan">
      <formula>9</formula>
    </cfRule>
  </conditionalFormatting>
  <conditionalFormatting sqref="AE8:AE1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43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127</v>
      </c>
      <c r="B6" s="11" t="s">
        <v>0</v>
      </c>
      <c r="C6" s="40" t="s">
        <v>119</v>
      </c>
      <c r="D6" s="40" t="s">
        <v>132</v>
      </c>
      <c r="E6" s="11" t="s">
        <v>140</v>
      </c>
      <c r="F6" s="11" t="s">
        <v>133</v>
      </c>
    </row>
    <row r="7" spans="1:6" s="38" customFormat="1" ht="12" x14ac:dyDescent="0.25">
      <c r="A7" s="75" t="s">
        <v>128</v>
      </c>
      <c r="B7" s="11" t="s">
        <v>0</v>
      </c>
      <c r="C7" s="40" t="s">
        <v>120</v>
      </c>
      <c r="D7" s="40" t="s">
        <v>142</v>
      </c>
      <c r="E7" s="11" t="s">
        <v>140</v>
      </c>
      <c r="F7" s="11" t="s">
        <v>133</v>
      </c>
    </row>
    <row r="8" spans="1:6" s="38" customFormat="1" ht="12" x14ac:dyDescent="0.25">
      <c r="A8" s="75" t="s">
        <v>129</v>
      </c>
      <c r="B8" s="11" t="s">
        <v>0</v>
      </c>
      <c r="C8" s="40" t="s">
        <v>121</v>
      </c>
      <c r="D8" s="40" t="s">
        <v>143</v>
      </c>
      <c r="E8" s="11" t="s">
        <v>141</v>
      </c>
      <c r="F8" s="11" t="s">
        <v>133</v>
      </c>
    </row>
    <row r="9" spans="1:6" s="38" customFormat="1" ht="12" x14ac:dyDescent="0.25">
      <c r="A9" s="75" t="s">
        <v>130</v>
      </c>
      <c r="B9" s="11" t="s">
        <v>0</v>
      </c>
      <c r="C9" s="40" t="s">
        <v>131</v>
      </c>
      <c r="D9" s="40" t="s">
        <v>144</v>
      </c>
      <c r="E9" s="11" t="s">
        <v>139</v>
      </c>
      <c r="F9" s="11" t="s">
        <v>134</v>
      </c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5" t="s">
        <v>127</v>
      </c>
      <c r="B13" s="11" t="s">
        <v>9</v>
      </c>
      <c r="C13" s="40" t="s">
        <v>122</v>
      </c>
      <c r="D13" s="40" t="s">
        <v>145</v>
      </c>
      <c r="E13" s="11" t="s">
        <v>138</v>
      </c>
      <c r="F13" s="11" t="s">
        <v>135</v>
      </c>
    </row>
    <row r="14" spans="1:6" ht="12" x14ac:dyDescent="0.25">
      <c r="A14" s="75" t="s">
        <v>128</v>
      </c>
      <c r="B14" s="11" t="s">
        <v>22</v>
      </c>
      <c r="C14" s="40" t="s">
        <v>123</v>
      </c>
      <c r="D14" s="40" t="s">
        <v>146</v>
      </c>
      <c r="E14" s="11" t="s">
        <v>137</v>
      </c>
      <c r="F14" s="11" t="s">
        <v>136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2019-04-22T08:18:54Z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