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Q35" i="15" l="1"/>
  <c r="Q34" i="15"/>
  <c r="C34" i="15"/>
  <c r="C33" i="15"/>
  <c r="C43" i="1" l="1"/>
  <c r="C42" i="1"/>
</calcChain>
</file>

<file path=xl/sharedStrings.xml><?xml version="1.0" encoding="utf-8"?>
<sst xmlns="http://schemas.openxmlformats.org/spreadsheetml/2006/main" count="196" uniqueCount="105">
  <si>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</si>
  <si>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</si>
  <si>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</si>
  <si>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</si>
  <si>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</si>
  <si>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</si>
  <si>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</si>
  <si>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</si>
  <si>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</si>
  <si>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</si>
  <si>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</si>
  <si>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</si>
  <si>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</si>
  <si>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</si>
  <si>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</si>
  <si>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</si>
  <si>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</si>
  <si>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</si>
  <si>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</si>
  <si>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</si>
  <si>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 xml:space="preserve">0 200-4  </t>
  </si>
  <si>
    <t>A</t>
  </si>
  <si>
    <t>F</t>
  </si>
  <si>
    <t>I</t>
  </si>
  <si>
    <t>PL</t>
  </si>
  <si>
    <t>UA</t>
  </si>
  <si>
    <t>AT</t>
  </si>
  <si>
    <t>CZ</t>
  </si>
  <si>
    <t>RO</t>
  </si>
  <si>
    <t>NL</t>
  </si>
  <si>
    <t>HR</t>
  </si>
  <si>
    <t>RI</t>
  </si>
  <si>
    <t>N</t>
  </si>
  <si>
    <t>BT</t>
  </si>
  <si>
    <t>S</t>
  </si>
  <si>
    <t>FL</t>
  </si>
  <si>
    <t>H</t>
  </si>
  <si>
    <t>DK</t>
  </si>
  <si>
    <t>GB</t>
  </si>
  <si>
    <t>SLO</t>
  </si>
  <si>
    <t>GR</t>
  </si>
  <si>
    <t>IT</t>
  </si>
  <si>
    <t>IN</t>
  </si>
  <si>
    <t>SK</t>
  </si>
  <si>
    <t>MK</t>
  </si>
  <si>
    <t>TE</t>
  </si>
  <si>
    <t>E</t>
  </si>
  <si>
    <t>BIH</t>
  </si>
  <si>
    <t>L</t>
  </si>
  <si>
    <t>USA</t>
  </si>
  <si>
    <t xml:space="preserve">T S 00229  </t>
  </si>
  <si>
    <t>RKS</t>
  </si>
  <si>
    <t>01</t>
  </si>
  <si>
    <t>MNE</t>
  </si>
  <si>
    <t>PG(4)</t>
  </si>
  <si>
    <t>BC</t>
  </si>
  <si>
    <t>Bridge near Zürich, 15.10.2018, 12.15 - 13.00</t>
  </si>
  <si>
    <t>P</t>
  </si>
  <si>
    <t>SRB</t>
  </si>
  <si>
    <t>BG(2)</t>
  </si>
  <si>
    <t>GM</t>
  </si>
  <si>
    <t>IC</t>
  </si>
  <si>
    <t>TO</t>
  </si>
  <si>
    <t>VŠ</t>
  </si>
  <si>
    <t>VR</t>
  </si>
  <si>
    <t>ZR</t>
  </si>
  <si>
    <t>KG</t>
  </si>
  <si>
    <t>NI</t>
  </si>
  <si>
    <t>NS</t>
  </si>
  <si>
    <t>LT</t>
  </si>
  <si>
    <t>BG</t>
  </si>
  <si>
    <t>EST</t>
  </si>
  <si>
    <t>B</t>
  </si>
  <si>
    <t>MD</t>
  </si>
  <si>
    <t>AC</t>
  </si>
  <si>
    <t>CAS</t>
  </si>
  <si>
    <t>1</t>
  </si>
  <si>
    <t>0 200-4</t>
  </si>
  <si>
    <t>BMW ?</t>
  </si>
  <si>
    <t>200 = Mauritius</t>
  </si>
  <si>
    <t>Hotel Novotel/Ibis Zürich</t>
  </si>
  <si>
    <t>CDBE 1-91</t>
  </si>
  <si>
    <t>Mercedes E350</t>
  </si>
  <si>
    <t>91 = Ukraine</t>
  </si>
  <si>
    <t>Dübendorf</t>
  </si>
  <si>
    <t>LOGBOOK 2018 - WEEK 42</t>
  </si>
  <si>
    <t xml:space="preserve">CDBE 1-91  </t>
  </si>
  <si>
    <t>KV</t>
  </si>
  <si>
    <t>SO</t>
  </si>
  <si>
    <t>TR</t>
  </si>
  <si>
    <t>06(3)</t>
  </si>
  <si>
    <t>GS</t>
  </si>
  <si>
    <t>AC(3)</t>
  </si>
  <si>
    <t>BC(2)</t>
  </si>
  <si>
    <t>AT(2)</t>
  </si>
  <si>
    <t>BK</t>
  </si>
  <si>
    <t>CA</t>
  </si>
  <si>
    <t>SK(2)</t>
  </si>
  <si>
    <t>KA</t>
  </si>
  <si>
    <t>KU</t>
  </si>
  <si>
    <t>VH</t>
  </si>
  <si>
    <t>BY</t>
  </si>
  <si>
    <t>1(2)</t>
  </si>
  <si>
    <t>KS</t>
  </si>
  <si>
    <t>T S 00229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</si>
</sst>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H22" sqref="H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85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86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20</v>
      </c>
      <c r="E6" s="26"/>
      <c r="F6" s="26" t="s">
        <v>75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24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21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27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58</v>
      </c>
      <c r="C12" s="57">
        <v>10</v>
      </c>
      <c r="D12" s="26" t="s">
        <v>59</v>
      </c>
      <c r="E12" s="26" t="s">
        <v>87</v>
      </c>
      <c r="F12" s="26" t="s">
        <v>88</v>
      </c>
      <c r="G12" s="26" t="s">
        <v>65</v>
      </c>
      <c r="H12" s="26" t="s">
        <v>66</v>
      </c>
      <c r="I12" s="26" t="s">
        <v>67</v>
      </c>
      <c r="J12" s="26" t="s">
        <v>68</v>
      </c>
      <c r="K12" s="26" t="s">
        <v>64</v>
      </c>
      <c r="L12" s="26" t="s">
        <v>63</v>
      </c>
      <c r="M12" s="26" t="s">
        <v>62</v>
      </c>
      <c r="N12" s="26" t="s">
        <v>61</v>
      </c>
      <c r="O12" s="26" t="s">
        <v>60</v>
      </c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36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35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70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39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43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38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57</v>
      </c>
      <c r="C21" s="57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25</v>
      </c>
      <c r="C22" s="57">
        <v>9</v>
      </c>
      <c r="D22" s="26" t="s">
        <v>92</v>
      </c>
      <c r="E22" s="26" t="s">
        <v>93</v>
      </c>
      <c r="F22" s="26" t="s">
        <v>94</v>
      </c>
      <c r="G22" s="26" t="s">
        <v>95</v>
      </c>
      <c r="H22" s="26" t="s">
        <v>96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69</v>
      </c>
      <c r="C23" s="57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48</v>
      </c>
      <c r="C24" s="57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72</v>
      </c>
      <c r="C25" s="57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46</v>
      </c>
      <c r="C26" s="57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34</v>
      </c>
      <c r="C27" s="57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44</v>
      </c>
      <c r="C28" s="57">
        <v>5</v>
      </c>
      <c r="D28" s="26" t="s">
        <v>97</v>
      </c>
      <c r="E28" s="26" t="s">
        <v>98</v>
      </c>
      <c r="F28" s="26" t="s">
        <v>99</v>
      </c>
      <c r="G28" s="26" t="s">
        <v>45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37</v>
      </c>
      <c r="C29" s="57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89</v>
      </c>
      <c r="C30" s="57">
        <v>4</v>
      </c>
      <c r="D30" s="26" t="s">
        <v>90</v>
      </c>
      <c r="E30" s="26">
        <v>34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76" t="s">
        <v>53</v>
      </c>
      <c r="C31" s="57">
        <v>4</v>
      </c>
      <c r="D31" s="26" t="s">
        <v>54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47</v>
      </c>
      <c r="C32" s="57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40</v>
      </c>
      <c r="C33" s="57">
        <v>3</v>
      </c>
      <c r="D33" s="26" t="s">
        <v>67</v>
      </c>
      <c r="E33" s="26" t="s">
        <v>41</v>
      </c>
      <c r="F33" s="26" t="s">
        <v>42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101</v>
      </c>
      <c r="C34" s="57">
        <v>3</v>
      </c>
      <c r="D34" s="26" t="s">
        <v>102</v>
      </c>
      <c r="E34" s="26">
        <v>5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73</v>
      </c>
      <c r="C35" s="57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71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30</v>
      </c>
      <c r="C37" s="57">
        <v>2</v>
      </c>
      <c r="D37" s="26" t="s">
        <v>31</v>
      </c>
      <c r="E37" s="26" t="s">
        <v>91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32</v>
      </c>
      <c r="C38" s="57">
        <v>2</v>
      </c>
      <c r="D38" s="26" t="s">
        <v>33</v>
      </c>
      <c r="E38" s="26" t="s">
        <v>100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6" t="s">
        <v>51</v>
      </c>
      <c r="C39" s="57">
        <v>2</v>
      </c>
      <c r="D39" s="26" t="s">
        <v>103</v>
      </c>
      <c r="E39" s="28" t="s">
        <v>52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6" t="s">
        <v>49</v>
      </c>
      <c r="C40" s="57">
        <v>1</v>
      </c>
      <c r="D40" s="74" t="s">
        <v>104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21:I40">
    <sortCondition descending="1" ref="C21:C40"/>
  </sortState>
  <conditionalFormatting sqref="C5:C40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90" zoomScaleNormal="90" workbookViewId="0">
      <selection activeCell="I8" sqref="I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4" width="7.28515625" style="6" customWidth="1"/>
    <col min="15" max="17" width="5.42578125" style="6" customWidth="1"/>
    <col min="18" max="27" width="7.28515625" style="6" customWidth="1"/>
    <col min="28" max="28" width="5.42578125" style="6" customWidth="1"/>
    <col min="29" max="16384" width="11.42578125" style="6"/>
  </cols>
  <sheetData>
    <row r="1" spans="1:27" s="29" customFormat="1" ht="21" x14ac:dyDescent="0.25">
      <c r="A1" s="60" t="s">
        <v>85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8"/>
      <c r="N3" s="37"/>
      <c r="O3" s="64" t="s">
        <v>56</v>
      </c>
      <c r="P3" s="65"/>
      <c r="Q3" s="66"/>
      <c r="R3" s="67"/>
      <c r="S3" s="67"/>
      <c r="T3" s="67"/>
      <c r="U3" s="67"/>
      <c r="V3" s="67"/>
      <c r="W3" s="67"/>
      <c r="X3" s="67"/>
      <c r="Y3" s="67"/>
      <c r="Z3" s="67"/>
      <c r="AA3" s="68"/>
    </row>
    <row r="4" spans="1:27" x14ac:dyDescent="0.25">
      <c r="O4" s="2"/>
      <c r="P4" s="2"/>
      <c r="Q4" s="25"/>
    </row>
    <row r="5" spans="1:27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5"/>
      <c r="O5" s="58">
        <v>1</v>
      </c>
      <c r="P5" s="8" t="s">
        <v>0</v>
      </c>
      <c r="Q5" s="30">
        <v>10</v>
      </c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x14ac:dyDescent="0.25">
      <c r="A6" s="58">
        <v>2</v>
      </c>
      <c r="B6" s="8" t="s">
        <v>9</v>
      </c>
      <c r="C6" s="30">
        <v>10</v>
      </c>
      <c r="D6" s="72" t="s">
        <v>20</v>
      </c>
      <c r="E6" s="44"/>
      <c r="F6" s="44" t="s">
        <v>75</v>
      </c>
      <c r="G6" s="44"/>
      <c r="H6" s="44"/>
      <c r="I6" s="44"/>
      <c r="J6" s="44"/>
      <c r="K6" s="44"/>
      <c r="L6" s="44"/>
      <c r="M6" s="44"/>
      <c r="N6" s="73"/>
      <c r="O6" s="58">
        <v>2</v>
      </c>
      <c r="P6" s="8" t="s">
        <v>9</v>
      </c>
      <c r="Q6" s="30">
        <v>10</v>
      </c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44"/>
      <c r="M7" s="44"/>
      <c r="N7" s="73"/>
      <c r="O7" s="58">
        <v>3</v>
      </c>
      <c r="P7" s="8" t="s">
        <v>24</v>
      </c>
      <c r="Q7" s="30">
        <v>10</v>
      </c>
      <c r="R7" s="72"/>
      <c r="S7" s="44"/>
      <c r="T7" s="44"/>
      <c r="U7" s="44"/>
      <c r="V7" s="44"/>
      <c r="W7" s="44"/>
      <c r="X7" s="44"/>
      <c r="Y7" s="44"/>
      <c r="Z7" s="44"/>
      <c r="AA7" s="44"/>
    </row>
    <row r="8" spans="1:27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73"/>
      <c r="O8" s="58">
        <v>4</v>
      </c>
      <c r="P8" s="8" t="s">
        <v>22</v>
      </c>
      <c r="Q8" s="30">
        <v>10</v>
      </c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73"/>
      <c r="O9" s="58">
        <v>5</v>
      </c>
      <c r="P9" s="8" t="s">
        <v>21</v>
      </c>
      <c r="Q9" s="30">
        <v>10</v>
      </c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73"/>
      <c r="O10" s="58">
        <v>6</v>
      </c>
      <c r="P10" s="8" t="s">
        <v>23</v>
      </c>
      <c r="Q10" s="30">
        <v>10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x14ac:dyDescent="0.25">
      <c r="A11" s="58">
        <v>7</v>
      </c>
      <c r="B11" s="8" t="s">
        <v>29</v>
      </c>
      <c r="C11" s="30">
        <v>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73"/>
      <c r="O11" s="58">
        <v>7</v>
      </c>
      <c r="P11" s="8" t="s">
        <v>58</v>
      </c>
      <c r="Q11" s="30">
        <v>10</v>
      </c>
      <c r="R11" s="44" t="s">
        <v>59</v>
      </c>
      <c r="S11" s="44" t="s">
        <v>60</v>
      </c>
      <c r="T11" s="44" t="s">
        <v>61</v>
      </c>
      <c r="U11" s="44" t="s">
        <v>62</v>
      </c>
      <c r="V11" s="44" t="s">
        <v>63</v>
      </c>
      <c r="W11" s="44" t="s">
        <v>64</v>
      </c>
      <c r="X11" s="44" t="s">
        <v>65</v>
      </c>
      <c r="Y11" s="44" t="s">
        <v>66</v>
      </c>
      <c r="Z11" s="44" t="s">
        <v>67</v>
      </c>
      <c r="AA11" s="44" t="s">
        <v>68</v>
      </c>
    </row>
    <row r="12" spans="1:27" x14ac:dyDescent="0.25">
      <c r="A12" s="58">
        <v>8</v>
      </c>
      <c r="B12" s="8" t="s">
        <v>28</v>
      </c>
      <c r="C12" s="30">
        <v>7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73"/>
      <c r="O12" s="58">
        <v>8</v>
      </c>
      <c r="P12" s="8" t="s">
        <v>27</v>
      </c>
      <c r="Q12" s="30">
        <v>10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x14ac:dyDescent="0.25">
      <c r="A13" s="58">
        <v>9</v>
      </c>
      <c r="B13" s="8" t="s">
        <v>27</v>
      </c>
      <c r="C13" s="30">
        <v>6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73"/>
      <c r="O13" s="58">
        <v>9</v>
      </c>
      <c r="P13" s="8" t="s">
        <v>43</v>
      </c>
      <c r="Q13" s="30">
        <v>9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x14ac:dyDescent="0.25">
      <c r="A14" s="58">
        <v>10</v>
      </c>
      <c r="B14" s="8" t="s">
        <v>35</v>
      </c>
      <c r="C14" s="30">
        <v>6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73"/>
      <c r="O14" s="58">
        <v>10</v>
      </c>
      <c r="P14" s="8" t="s">
        <v>36</v>
      </c>
      <c r="Q14" s="30">
        <v>7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x14ac:dyDescent="0.25">
      <c r="A15" s="58">
        <v>11</v>
      </c>
      <c r="B15" s="8" t="s">
        <v>38</v>
      </c>
      <c r="C15" s="30">
        <v>6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73"/>
      <c r="O15" s="58">
        <v>11</v>
      </c>
      <c r="P15" s="8" t="s">
        <v>28</v>
      </c>
      <c r="Q15" s="30">
        <v>7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x14ac:dyDescent="0.25">
      <c r="A16" s="58">
        <v>12</v>
      </c>
      <c r="B16" s="8" t="s">
        <v>46</v>
      </c>
      <c r="C16" s="30">
        <v>5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73"/>
      <c r="O16" s="58">
        <v>12</v>
      </c>
      <c r="P16" s="8" t="s">
        <v>70</v>
      </c>
      <c r="Q16" s="30">
        <v>5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x14ac:dyDescent="0.25">
      <c r="A17" s="58">
        <v>13</v>
      </c>
      <c r="B17" s="8" t="s">
        <v>36</v>
      </c>
      <c r="C17" s="30">
        <v>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73"/>
      <c r="O17" s="58">
        <v>13</v>
      </c>
      <c r="P17" s="8" t="s">
        <v>57</v>
      </c>
      <c r="Q17" s="30">
        <v>4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x14ac:dyDescent="0.25">
      <c r="A18" s="58">
        <v>14</v>
      </c>
      <c r="B18" s="8" t="s">
        <v>39</v>
      </c>
      <c r="C18" s="30">
        <v>4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73"/>
      <c r="O18" s="58">
        <v>14</v>
      </c>
      <c r="P18" s="8" t="s">
        <v>29</v>
      </c>
      <c r="Q18" s="30">
        <v>4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x14ac:dyDescent="0.25">
      <c r="A19" s="58">
        <v>15</v>
      </c>
      <c r="B19" s="76" t="s">
        <v>53</v>
      </c>
      <c r="C19" s="30">
        <v>4</v>
      </c>
      <c r="D19" s="44" t="s">
        <v>54</v>
      </c>
      <c r="E19" s="44"/>
      <c r="F19" s="44"/>
      <c r="G19" s="44"/>
      <c r="H19" s="44"/>
      <c r="I19" s="44"/>
      <c r="J19" s="44"/>
      <c r="K19" s="44"/>
      <c r="L19" s="44"/>
      <c r="M19" s="44"/>
      <c r="N19" s="73"/>
      <c r="O19" s="58">
        <v>15</v>
      </c>
      <c r="P19" s="8" t="s">
        <v>69</v>
      </c>
      <c r="Q19" s="30">
        <v>4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x14ac:dyDescent="0.25">
      <c r="A20" s="58">
        <v>16</v>
      </c>
      <c r="B20" s="8" t="s">
        <v>25</v>
      </c>
      <c r="C20" s="30">
        <v>2</v>
      </c>
      <c r="D20" s="44" t="s">
        <v>26</v>
      </c>
      <c r="E20" s="44" t="s">
        <v>55</v>
      </c>
      <c r="F20" s="44"/>
      <c r="G20" s="44"/>
      <c r="H20" s="44"/>
      <c r="I20" s="44"/>
      <c r="J20" s="44"/>
      <c r="K20" s="44"/>
      <c r="L20" s="44"/>
      <c r="M20" s="44"/>
      <c r="N20" s="73"/>
      <c r="O20" s="58">
        <v>16</v>
      </c>
      <c r="P20" s="8" t="s">
        <v>34</v>
      </c>
      <c r="Q20" s="30">
        <v>3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x14ac:dyDescent="0.25">
      <c r="A21" s="58">
        <v>17</v>
      </c>
      <c r="B21" s="8" t="s">
        <v>40</v>
      </c>
      <c r="C21" s="30">
        <v>2</v>
      </c>
      <c r="D21" s="44" t="s">
        <v>41</v>
      </c>
      <c r="E21" s="44" t="s">
        <v>42</v>
      </c>
      <c r="F21" s="44"/>
      <c r="G21" s="44"/>
      <c r="H21" s="44"/>
      <c r="I21" s="44"/>
      <c r="J21" s="44"/>
      <c r="K21" s="44"/>
      <c r="L21" s="44"/>
      <c r="M21" s="44"/>
      <c r="N21" s="73"/>
      <c r="O21" s="58">
        <v>17</v>
      </c>
      <c r="P21" s="8" t="s">
        <v>39</v>
      </c>
      <c r="Q21" s="30">
        <v>3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x14ac:dyDescent="0.25">
      <c r="A22" s="58">
        <v>18</v>
      </c>
      <c r="B22" s="8" t="s">
        <v>44</v>
      </c>
      <c r="C22" s="30">
        <v>2</v>
      </c>
      <c r="D22" s="44" t="s">
        <v>43</v>
      </c>
      <c r="E22" s="44" t="s">
        <v>45</v>
      </c>
      <c r="F22" s="44"/>
      <c r="G22" s="44"/>
      <c r="H22" s="44"/>
      <c r="I22" s="44"/>
      <c r="J22" s="44"/>
      <c r="K22" s="44"/>
      <c r="L22" s="44"/>
      <c r="M22" s="44"/>
      <c r="N22" s="73"/>
      <c r="O22" s="58">
        <v>18</v>
      </c>
      <c r="P22" s="8" t="s">
        <v>37</v>
      </c>
      <c r="Q22" s="30">
        <v>2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x14ac:dyDescent="0.25">
      <c r="A23" s="58">
        <v>19</v>
      </c>
      <c r="B23" s="8" t="s">
        <v>48</v>
      </c>
      <c r="C23" s="30">
        <v>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73"/>
      <c r="O23" s="58">
        <v>19</v>
      </c>
      <c r="P23" s="8" t="s">
        <v>48</v>
      </c>
      <c r="Q23" s="30">
        <v>2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x14ac:dyDescent="0.25">
      <c r="A24" s="58">
        <v>20</v>
      </c>
      <c r="B24" s="8" t="s">
        <v>30</v>
      </c>
      <c r="C24" s="30">
        <v>1</v>
      </c>
      <c r="D24" s="44" t="s">
        <v>31</v>
      </c>
      <c r="E24" s="44"/>
      <c r="F24" s="44"/>
      <c r="G24" s="44"/>
      <c r="H24" s="44"/>
      <c r="I24" s="44"/>
      <c r="J24" s="44"/>
      <c r="K24" s="44"/>
      <c r="L24" s="44"/>
      <c r="M24" s="44"/>
      <c r="N24" s="73"/>
      <c r="O24" s="58">
        <v>20</v>
      </c>
      <c r="P24" s="8" t="s">
        <v>35</v>
      </c>
      <c r="Q24" s="30">
        <v>2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 x14ac:dyDescent="0.25">
      <c r="A25" s="58">
        <v>21</v>
      </c>
      <c r="B25" s="8" t="s">
        <v>32</v>
      </c>
      <c r="C25" s="30">
        <v>1</v>
      </c>
      <c r="D25" s="44" t="s">
        <v>33</v>
      </c>
      <c r="E25" s="44"/>
      <c r="F25" s="44"/>
      <c r="G25" s="44"/>
      <c r="H25" s="44"/>
      <c r="I25" s="44"/>
      <c r="J25" s="44"/>
      <c r="K25" s="44"/>
      <c r="L25" s="44"/>
      <c r="M25" s="44"/>
      <c r="N25" s="73"/>
      <c r="O25" s="58">
        <v>21</v>
      </c>
      <c r="P25" s="8" t="s">
        <v>72</v>
      </c>
      <c r="Q25" s="30">
        <v>2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x14ac:dyDescent="0.25">
      <c r="A26" s="58">
        <v>22</v>
      </c>
      <c r="B26" s="8" t="s">
        <v>34</v>
      </c>
      <c r="C26" s="30">
        <v>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73"/>
      <c r="O26" s="58">
        <v>22</v>
      </c>
      <c r="P26" s="8" t="s">
        <v>73</v>
      </c>
      <c r="Q26" s="30">
        <v>2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x14ac:dyDescent="0.25">
      <c r="A27" s="58">
        <v>23</v>
      </c>
      <c r="B27" s="8" t="s">
        <v>37</v>
      </c>
      <c r="C27" s="30">
        <v>1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73"/>
      <c r="O27" s="58">
        <v>23</v>
      </c>
      <c r="P27" s="8" t="s">
        <v>25</v>
      </c>
      <c r="Q27" s="30">
        <v>2</v>
      </c>
      <c r="R27" s="44" t="s">
        <v>74</v>
      </c>
      <c r="S27" s="44" t="s">
        <v>55</v>
      </c>
      <c r="T27" s="44"/>
      <c r="U27" s="44"/>
      <c r="V27" s="44"/>
      <c r="W27" s="44"/>
      <c r="X27" s="44"/>
      <c r="Y27" s="44"/>
      <c r="Z27" s="44"/>
      <c r="AA27" s="44"/>
    </row>
    <row r="28" spans="1:27" x14ac:dyDescent="0.25">
      <c r="A28" s="58">
        <v>24</v>
      </c>
      <c r="B28" s="8" t="s">
        <v>43</v>
      </c>
      <c r="C28" s="30">
        <v>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73"/>
      <c r="O28" s="58">
        <v>24</v>
      </c>
      <c r="P28" s="8" t="s">
        <v>38</v>
      </c>
      <c r="Q28" s="30">
        <v>1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x14ac:dyDescent="0.25">
      <c r="A29" s="58">
        <v>25</v>
      </c>
      <c r="B29" s="8" t="s">
        <v>47</v>
      </c>
      <c r="C29" s="30">
        <v>1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73"/>
      <c r="O29" s="58">
        <v>25</v>
      </c>
      <c r="P29" s="8" t="s">
        <v>71</v>
      </c>
      <c r="Q29" s="30">
        <v>1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x14ac:dyDescent="0.25">
      <c r="A30" s="58">
        <v>26</v>
      </c>
      <c r="B30" s="76" t="s">
        <v>49</v>
      </c>
      <c r="C30" s="30">
        <v>1</v>
      </c>
      <c r="D30" s="72" t="s">
        <v>50</v>
      </c>
      <c r="E30" s="44"/>
      <c r="F30" s="44"/>
      <c r="G30" s="44"/>
      <c r="H30" s="44"/>
      <c r="I30" s="44"/>
      <c r="J30" s="44"/>
      <c r="K30" s="44"/>
      <c r="L30" s="44"/>
      <c r="M30" s="44"/>
      <c r="N30" s="73"/>
      <c r="O30" s="58">
        <v>26</v>
      </c>
      <c r="P30" s="8" t="s">
        <v>40</v>
      </c>
      <c r="Q30" s="30">
        <v>1</v>
      </c>
      <c r="R30" s="44" t="s">
        <v>67</v>
      </c>
      <c r="S30" s="44"/>
      <c r="T30" s="44"/>
      <c r="U30" s="44"/>
      <c r="V30" s="44"/>
      <c r="W30" s="44"/>
      <c r="X30" s="44"/>
      <c r="Y30" s="44"/>
      <c r="Z30" s="44"/>
      <c r="AA30" s="44"/>
    </row>
    <row r="31" spans="1:27" x14ac:dyDescent="0.25">
      <c r="A31" s="58">
        <v>27</v>
      </c>
      <c r="B31" s="76" t="s">
        <v>51</v>
      </c>
      <c r="C31" s="30">
        <v>1</v>
      </c>
      <c r="D31" s="44" t="s">
        <v>52</v>
      </c>
      <c r="E31" s="44"/>
      <c r="F31" s="44"/>
      <c r="G31" s="44"/>
      <c r="H31" s="44"/>
      <c r="I31" s="44"/>
      <c r="J31" s="44"/>
      <c r="K31" s="44"/>
      <c r="L31" s="44"/>
      <c r="M31" s="44"/>
      <c r="N31" s="73"/>
      <c r="O31" s="58">
        <v>27</v>
      </c>
      <c r="P31" s="8" t="s">
        <v>46</v>
      </c>
      <c r="Q31" s="30">
        <v>1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x14ac:dyDescent="0.25">
      <c r="A32" s="9"/>
      <c r="B32" s="9"/>
      <c r="C32" s="1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73"/>
      <c r="O32" s="58">
        <v>28</v>
      </c>
      <c r="P32" s="8" t="s">
        <v>47</v>
      </c>
      <c r="Q32" s="30">
        <v>1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7" x14ac:dyDescent="0.25">
      <c r="A33" s="54" t="s">
        <v>8</v>
      </c>
      <c r="B33" s="55"/>
      <c r="C33" s="56">
        <f>COUNTIF(C5:C31,"&gt;0")</f>
        <v>27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73"/>
      <c r="O33" s="9"/>
      <c r="P33" s="9"/>
      <c r="Q33" s="10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1:27" s="2" customFormat="1" x14ac:dyDescent="0.25">
      <c r="A34" s="51" t="s">
        <v>7</v>
      </c>
      <c r="B34" s="52"/>
      <c r="C34" s="53">
        <f>COUNTIF(C5:C31,"&gt;9")</f>
        <v>6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73"/>
      <c r="O34" s="54" t="s">
        <v>8</v>
      </c>
      <c r="P34" s="55"/>
      <c r="Q34" s="56">
        <f>COUNTIF(Q5:Q32,"&gt;0")</f>
        <v>28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27" s="2" customFormat="1" x14ac:dyDescent="0.25">
      <c r="A35" s="6"/>
      <c r="B35" s="6"/>
      <c r="C35" s="31"/>
      <c r="D35" s="6"/>
      <c r="E35" s="6"/>
      <c r="F35" s="6"/>
      <c r="G35" s="6"/>
      <c r="H35" s="6"/>
      <c r="I35" s="6"/>
      <c r="J35" s="6"/>
      <c r="K35" s="6"/>
      <c r="L35" s="6"/>
      <c r="M35" s="6"/>
      <c r="N35" s="73"/>
      <c r="O35" s="51" t="s">
        <v>7</v>
      </c>
      <c r="P35" s="52"/>
      <c r="Q35" s="53">
        <f>COUNTIF(Q5:Q32,"&gt;9")</f>
        <v>8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</row>
  </sheetData>
  <sortState ref="P11:AA32">
    <sortCondition descending="1" ref="Q11:Q32"/>
  </sortState>
  <conditionalFormatting sqref="C5:C31">
    <cfRule type="cellIs" dxfId="2" priority="6" operator="greaterThan">
      <formula>9</formula>
    </cfRule>
  </conditionalFormatting>
  <conditionalFormatting sqref="Q5:Q32">
    <cfRule type="cellIs" dxfId="1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85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76</v>
      </c>
      <c r="B6" s="11" t="s">
        <v>0</v>
      </c>
      <c r="C6" s="40" t="s">
        <v>81</v>
      </c>
      <c r="D6" s="40" t="s">
        <v>82</v>
      </c>
      <c r="E6" s="11" t="s">
        <v>83</v>
      </c>
      <c r="F6" s="11" t="s">
        <v>84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7" t="s">
        <v>76</v>
      </c>
      <c r="B13" s="11" t="s">
        <v>9</v>
      </c>
      <c r="C13" s="40" t="s">
        <v>77</v>
      </c>
      <c r="D13" s="40" t="s">
        <v>78</v>
      </c>
      <c r="E13" s="11" t="s">
        <v>79</v>
      </c>
      <c r="F13" s="11" t="s">
        <v>80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2018-10-21T15:37:41Z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