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2" i="15" l="1"/>
  <c r="U11" i="15"/>
  <c r="L38" i="15" l="1"/>
  <c r="L37" i="15"/>
  <c r="AD18" i="15"/>
  <c r="AD17" i="15"/>
  <c r="C32" i="15"/>
  <c r="C31" i="15"/>
  <c r="C47" i="1" l="1"/>
  <c r="C46" i="1"/>
</calcChain>
</file>

<file path=xl/sharedStrings.xml><?xml version="1.0" encoding="utf-8"?>
<sst xmlns="http://schemas.openxmlformats.org/spreadsheetml/2006/main" count="243" uniqueCount="124">
  <si>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</si>
  <si>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</si>
  <si>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</si>
  <si>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</si>
  <si>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</si>
  <si>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</si>
  <si>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</si>
  <si>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</si>
  <si>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</si>
  <si>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</si>
  <si>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</si>
  <si>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</si>
  <si>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</si>
  <si>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</si>
  <si>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</si>
  <si>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</si>
  <si>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</si>
  <si>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</si>
  <si>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</si>
  <si>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</si>
  <si>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</si>
  <si>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</si>
  <si>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</si>
  <si>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</si>
  <si>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</si>
  <si>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</si>
  <si>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</si>
  <si>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</si>
  <si>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39</t>
  </si>
  <si>
    <t>2</t>
  </si>
  <si>
    <t>20</t>
  </si>
  <si>
    <t>36</t>
  </si>
  <si>
    <t>14</t>
  </si>
  <si>
    <t>Bridge near Zürich, 26.09.17, 45 min.</t>
  </si>
  <si>
    <t>PL</t>
  </si>
  <si>
    <t>A</t>
  </si>
  <si>
    <t>F</t>
  </si>
  <si>
    <t>I</t>
  </si>
  <si>
    <t>NL</t>
  </si>
  <si>
    <t>SK</t>
  </si>
  <si>
    <t>CZ</t>
  </si>
  <si>
    <t>FL</t>
  </si>
  <si>
    <t>BG</t>
  </si>
  <si>
    <t>MD</t>
  </si>
  <si>
    <t>SRB</t>
  </si>
  <si>
    <t>BG(3)</t>
  </si>
  <si>
    <t>KS</t>
  </si>
  <si>
    <t>JA</t>
  </si>
  <si>
    <t>NI</t>
  </si>
  <si>
    <t>BU</t>
  </si>
  <si>
    <t>UA</t>
  </si>
  <si>
    <t>BK(3)</t>
  </si>
  <si>
    <t>GB</t>
  </si>
  <si>
    <t>P</t>
  </si>
  <si>
    <t>E</t>
  </si>
  <si>
    <t>RO</t>
  </si>
  <si>
    <t>B</t>
  </si>
  <si>
    <t>BIH</t>
  </si>
  <si>
    <t>LV</t>
  </si>
  <si>
    <t>H</t>
  </si>
  <si>
    <t>KXZ</t>
  </si>
  <si>
    <t>TR</t>
  </si>
  <si>
    <t>34(2)</t>
  </si>
  <si>
    <t>LT</t>
  </si>
  <si>
    <t>SLO</t>
  </si>
  <si>
    <t>EST</t>
  </si>
  <si>
    <t>DK</t>
  </si>
  <si>
    <t>L</t>
  </si>
  <si>
    <t>SCO</t>
  </si>
  <si>
    <t>SF</t>
  </si>
  <si>
    <t>MK</t>
  </si>
  <si>
    <t>Airport P60</t>
  </si>
  <si>
    <t>Airport P1-3</t>
  </si>
  <si>
    <t>ATBE 72-6</t>
  </si>
  <si>
    <t>MC</t>
  </si>
  <si>
    <t>AB</t>
  </si>
  <si>
    <t>431 K 8419</t>
  </si>
  <si>
    <t>N</t>
  </si>
  <si>
    <t>UF</t>
  </si>
  <si>
    <t>NS</t>
  </si>
  <si>
    <t>S</t>
  </si>
  <si>
    <t>FIN</t>
  </si>
  <si>
    <t>HR</t>
  </si>
  <si>
    <t>SB</t>
  </si>
  <si>
    <t>IRL</t>
  </si>
  <si>
    <t>C</t>
  </si>
  <si>
    <t>1</t>
  </si>
  <si>
    <t>Volvo S80</t>
  </si>
  <si>
    <t>6 = Spain</t>
  </si>
  <si>
    <t>Airport Zürich</t>
  </si>
  <si>
    <t>VW Sharan</t>
  </si>
  <si>
    <t>431 = CERN</t>
  </si>
  <si>
    <t>Hotel Novotel/Ibis Zürich</t>
  </si>
  <si>
    <t>37</t>
  </si>
  <si>
    <t>38</t>
  </si>
  <si>
    <t>39</t>
  </si>
  <si>
    <t>40</t>
  </si>
  <si>
    <t>16</t>
  </si>
  <si>
    <t>18</t>
  </si>
  <si>
    <t>19</t>
  </si>
  <si>
    <t>BG(6)</t>
  </si>
  <si>
    <t>SU</t>
  </si>
  <si>
    <t>KV</t>
  </si>
  <si>
    <t>VR</t>
  </si>
  <si>
    <t>ZG(4)</t>
  </si>
  <si>
    <t>VZ(2)</t>
  </si>
  <si>
    <t>OS</t>
  </si>
  <si>
    <t>GR</t>
  </si>
  <si>
    <t>EB</t>
  </si>
  <si>
    <t>YT</t>
  </si>
  <si>
    <t>AA(2)</t>
  </si>
  <si>
    <t>AC</t>
  </si>
  <si>
    <t>KO</t>
  </si>
  <si>
    <t>BY</t>
  </si>
  <si>
    <t>IL</t>
  </si>
  <si>
    <t>CL</t>
  </si>
  <si>
    <t>AN</t>
  </si>
  <si>
    <t>AL</t>
  </si>
  <si>
    <t>LE</t>
  </si>
  <si>
    <t>VI</t>
  </si>
  <si>
    <t>CDBE 25-107</t>
  </si>
  <si>
    <t>107 = Qatar</t>
  </si>
  <si>
    <t>Kloten</t>
  </si>
  <si>
    <t>Mercedes Viano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</si>
</sst>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73</v>
      </c>
      <c r="E5" s="26"/>
      <c r="F5" s="78" t="s">
        <v>120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30</v>
      </c>
      <c r="V6" s="29" t="s">
        <v>29</v>
      </c>
    </row>
    <row r="7" spans="1:22" x14ac:dyDescent="0.25">
      <c r="A7" s="62">
        <v>3</v>
      </c>
      <c r="B7" s="8" t="s">
        <v>34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31</v>
      </c>
      <c r="V7" s="29" t="s">
        <v>32</v>
      </c>
    </row>
    <row r="8" spans="1:22" x14ac:dyDescent="0.25">
      <c r="A8" s="62">
        <v>4</v>
      </c>
      <c r="B8" s="8" t="s">
        <v>36</v>
      </c>
      <c r="C8" s="61">
        <v>10</v>
      </c>
      <c r="D8" s="78" t="s">
        <v>76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31</v>
      </c>
      <c r="V8" s="29" t="s">
        <v>32</v>
      </c>
    </row>
    <row r="9" spans="1:22" x14ac:dyDescent="0.25">
      <c r="A9" s="62">
        <v>5</v>
      </c>
      <c r="B9" s="8" t="s">
        <v>37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93</v>
      </c>
      <c r="V9" s="29" t="s">
        <v>97</v>
      </c>
    </row>
    <row r="10" spans="1:22" x14ac:dyDescent="0.25">
      <c r="A10" s="62">
        <v>6</v>
      </c>
      <c r="B10" s="8" t="s">
        <v>35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94</v>
      </c>
      <c r="V10" s="29" t="s">
        <v>98</v>
      </c>
    </row>
    <row r="11" spans="1:22" x14ac:dyDescent="0.25">
      <c r="A11" s="62">
        <v>7</v>
      </c>
      <c r="B11" s="8" t="s">
        <v>40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95</v>
      </c>
      <c r="V11" s="29" t="s">
        <v>98</v>
      </c>
    </row>
    <row r="12" spans="1:22" x14ac:dyDescent="0.25">
      <c r="A12" s="62">
        <v>8</v>
      </c>
      <c r="B12" s="8" t="s">
        <v>38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96</v>
      </c>
      <c r="V12" s="29" t="s">
        <v>99</v>
      </c>
    </row>
    <row r="13" spans="1:22" x14ac:dyDescent="0.25">
      <c r="A13" s="62">
        <v>9</v>
      </c>
      <c r="B13" s="8" t="s">
        <v>63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64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44</v>
      </c>
      <c r="C21" s="61">
        <v>10</v>
      </c>
      <c r="D21" s="26" t="s">
        <v>100</v>
      </c>
      <c r="E21" s="26" t="s">
        <v>101</v>
      </c>
      <c r="F21" s="26" t="s">
        <v>46</v>
      </c>
      <c r="G21" s="26" t="s">
        <v>47</v>
      </c>
      <c r="H21" s="26" t="s">
        <v>48</v>
      </c>
      <c r="I21" s="26" t="s">
        <v>49</v>
      </c>
      <c r="J21" s="26" t="s">
        <v>102</v>
      </c>
      <c r="K21" s="26" t="s">
        <v>103</v>
      </c>
      <c r="L21" s="26" t="s">
        <v>79</v>
      </c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56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67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82</v>
      </c>
      <c r="C25" s="61">
        <v>9</v>
      </c>
      <c r="D25" s="26" t="s">
        <v>104</v>
      </c>
      <c r="E25" s="26" t="s">
        <v>105</v>
      </c>
      <c r="F25" s="26" t="s">
        <v>106</v>
      </c>
      <c r="G25" s="26" t="s">
        <v>39</v>
      </c>
      <c r="H25" s="26" t="s">
        <v>83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57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53</v>
      </c>
      <c r="C27" s="61">
        <v>7</v>
      </c>
      <c r="D27" s="26" t="s">
        <v>118</v>
      </c>
      <c r="E27" s="26" t="s">
        <v>119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50</v>
      </c>
      <c r="C28" s="61">
        <v>7</v>
      </c>
      <c r="D28" s="26" t="s">
        <v>51</v>
      </c>
      <c r="E28" s="26" t="s">
        <v>110</v>
      </c>
      <c r="F28" s="26" t="s">
        <v>75</v>
      </c>
      <c r="G28" s="26" t="s">
        <v>111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43</v>
      </c>
      <c r="C29" s="61">
        <v>6</v>
      </c>
      <c r="D29" s="26" t="s">
        <v>116</v>
      </c>
      <c r="E29" s="26" t="s">
        <v>114</v>
      </c>
      <c r="F29" s="26" t="s">
        <v>115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66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65</v>
      </c>
      <c r="C31" s="61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58</v>
      </c>
      <c r="C32" s="61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80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61</v>
      </c>
      <c r="C34" s="61">
        <v>3</v>
      </c>
      <c r="D34" s="26" t="s">
        <v>62</v>
      </c>
      <c r="E34" s="26">
        <v>35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81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107</v>
      </c>
      <c r="C36" s="61">
        <v>2</v>
      </c>
      <c r="D36" s="26" t="s">
        <v>108</v>
      </c>
      <c r="E36" s="26" t="s">
        <v>109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70</v>
      </c>
      <c r="C37" s="61">
        <v>2</v>
      </c>
      <c r="D37" s="26" t="s">
        <v>112</v>
      </c>
      <c r="E37" s="26" t="s">
        <v>39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4" t="s">
        <v>117</v>
      </c>
      <c r="C38" s="61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74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77</v>
      </c>
      <c r="C40" s="61">
        <v>1</v>
      </c>
      <c r="D40" s="26" t="s">
        <v>78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113</v>
      </c>
      <c r="C41" s="61">
        <v>1</v>
      </c>
      <c r="D41" s="26">
        <v>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84</v>
      </c>
      <c r="C42" s="61">
        <v>1</v>
      </c>
      <c r="D42" s="26" t="s">
        <v>85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68</v>
      </c>
      <c r="C43" s="61">
        <v>1</v>
      </c>
      <c r="D43" s="26" t="s">
        <v>69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48</v>
      </c>
      <c r="C44" s="61">
        <v>1</v>
      </c>
      <c r="D44" s="26" t="s">
        <v>60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4:H44">
    <sortCondition descending="1" ref="C24:C44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33</v>
      </c>
      <c r="K3" s="69"/>
      <c r="L3" s="70"/>
      <c r="M3" s="71"/>
      <c r="N3" s="71"/>
      <c r="O3" s="71"/>
      <c r="P3" s="71"/>
      <c r="Q3" s="72"/>
      <c r="R3" s="38"/>
      <c r="S3" s="68" t="s">
        <v>71</v>
      </c>
      <c r="T3" s="69"/>
      <c r="U3" s="70"/>
      <c r="V3" s="71"/>
      <c r="W3" s="71"/>
      <c r="X3" s="71"/>
      <c r="Y3" s="71"/>
      <c r="Z3" s="72"/>
      <c r="AA3" s="38"/>
      <c r="AB3" s="68" t="s">
        <v>72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  <c r="AA5" s="79"/>
      <c r="AB5" s="62">
        <v>1</v>
      </c>
      <c r="AC5" s="8" t="s">
        <v>0</v>
      </c>
      <c r="AD5" s="31">
        <v>10</v>
      </c>
      <c r="AE5" s="76" t="s">
        <v>73</v>
      </c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  <c r="AA6" s="77"/>
      <c r="AB6" s="62">
        <v>2</v>
      </c>
      <c r="AC6" s="8" t="s">
        <v>9</v>
      </c>
      <c r="AD6" s="31">
        <v>10</v>
      </c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36</v>
      </c>
      <c r="C7" s="31">
        <v>10</v>
      </c>
      <c r="D7" s="76" t="s">
        <v>76</v>
      </c>
      <c r="E7" s="45"/>
      <c r="F7" s="45"/>
      <c r="G7" s="45"/>
      <c r="H7" s="45"/>
      <c r="I7" s="77"/>
      <c r="J7" s="62">
        <v>3</v>
      </c>
      <c r="K7" s="8" t="s">
        <v>34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35</v>
      </c>
      <c r="U7" s="31">
        <v>10</v>
      </c>
      <c r="V7" s="76"/>
      <c r="W7" s="45"/>
      <c r="X7" s="45"/>
      <c r="Y7" s="45"/>
      <c r="Z7" s="45"/>
      <c r="AA7" s="77"/>
      <c r="AB7" s="62">
        <v>3</v>
      </c>
      <c r="AC7" s="8" t="s">
        <v>35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37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36</v>
      </c>
      <c r="U8" s="31">
        <v>10</v>
      </c>
      <c r="V8" s="45"/>
      <c r="W8" s="45"/>
      <c r="X8" s="45"/>
      <c r="Y8" s="45"/>
      <c r="Z8" s="45"/>
      <c r="AA8" s="77"/>
      <c r="AB8" s="62">
        <v>4</v>
      </c>
      <c r="AC8" s="8" t="s">
        <v>41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40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36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37</v>
      </c>
      <c r="U9" s="31">
        <v>1</v>
      </c>
      <c r="V9" s="45"/>
      <c r="W9" s="45"/>
      <c r="X9" s="45"/>
      <c r="Y9" s="45"/>
      <c r="Z9" s="45"/>
      <c r="AA9" s="77"/>
      <c r="AB9" s="62">
        <v>5</v>
      </c>
      <c r="AC9" s="8" t="s">
        <v>36</v>
      </c>
      <c r="AD9" s="31">
        <v>10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35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37</v>
      </c>
      <c r="L10" s="31">
        <v>10</v>
      </c>
      <c r="M10" s="45"/>
      <c r="N10" s="45"/>
      <c r="O10" s="45"/>
      <c r="P10" s="45"/>
      <c r="Q10" s="45"/>
      <c r="R10" s="77"/>
      <c r="S10" s="9"/>
      <c r="T10" s="9"/>
      <c r="U10" s="10"/>
      <c r="V10" s="45"/>
      <c r="W10" s="45"/>
      <c r="X10" s="45"/>
      <c r="Y10" s="45"/>
      <c r="Z10" s="45"/>
      <c r="AA10" s="77"/>
      <c r="AB10" s="62">
        <v>6</v>
      </c>
      <c r="AC10" s="8" t="s">
        <v>54</v>
      </c>
      <c r="AD10" s="31">
        <v>2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  <c r="R11" s="77"/>
      <c r="S11" s="57" t="s">
        <v>8</v>
      </c>
      <c r="T11" s="58"/>
      <c r="U11" s="59">
        <f>COUNTIF(U5:U9,"&gt;0")</f>
        <v>5</v>
      </c>
      <c r="V11" s="45"/>
      <c r="W11" s="45"/>
      <c r="X11" s="45"/>
      <c r="Y11" s="45"/>
      <c r="Z11" s="45"/>
      <c r="AA11" s="77"/>
      <c r="AB11" s="62">
        <v>7</v>
      </c>
      <c r="AC11" s="8" t="s">
        <v>37</v>
      </c>
      <c r="AD11" s="31">
        <v>2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38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40</v>
      </c>
      <c r="L12" s="31">
        <v>10</v>
      </c>
      <c r="M12" s="45"/>
      <c r="N12" s="45"/>
      <c r="O12" s="45"/>
      <c r="P12" s="45"/>
      <c r="Q12" s="45"/>
      <c r="R12" s="77"/>
      <c r="S12" s="53" t="s">
        <v>7</v>
      </c>
      <c r="T12" s="54"/>
      <c r="U12" s="55">
        <f>COUNTIF(U5:U9,"&gt;9")</f>
        <v>4</v>
      </c>
      <c r="V12" s="45"/>
      <c r="W12" s="45"/>
      <c r="X12" s="45"/>
      <c r="Y12" s="45"/>
      <c r="Z12" s="45"/>
      <c r="AA12" s="77"/>
      <c r="AB12" s="62">
        <v>8</v>
      </c>
      <c r="AC12" s="8" t="s">
        <v>38</v>
      </c>
      <c r="AD12" s="31">
        <v>1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54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55</v>
      </c>
      <c r="L13" s="31">
        <v>9</v>
      </c>
      <c r="M13" s="45"/>
      <c r="N13" s="45"/>
      <c r="O13" s="45"/>
      <c r="P13" s="45"/>
      <c r="Q13" s="45"/>
      <c r="R13" s="77"/>
      <c r="AA13" s="77"/>
      <c r="AB13" s="62">
        <v>9</v>
      </c>
      <c r="AC13" s="8" t="s">
        <v>34</v>
      </c>
      <c r="AD13" s="31">
        <v>1</v>
      </c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56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59</v>
      </c>
      <c r="L14" s="31">
        <v>9</v>
      </c>
      <c r="M14" s="45"/>
      <c r="N14" s="45"/>
      <c r="O14" s="45"/>
      <c r="P14" s="45"/>
      <c r="Q14" s="45"/>
      <c r="R14" s="77"/>
      <c r="AA14" s="77"/>
      <c r="AB14" s="62">
        <v>10</v>
      </c>
      <c r="AC14" s="8" t="s">
        <v>74</v>
      </c>
      <c r="AD14" s="31">
        <v>1</v>
      </c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59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42</v>
      </c>
      <c r="L15" s="31">
        <v>8</v>
      </c>
      <c r="M15" s="45"/>
      <c r="N15" s="45"/>
      <c r="O15" s="45"/>
      <c r="P15" s="45"/>
      <c r="Q15" s="45"/>
      <c r="R15" s="77"/>
      <c r="AA15" s="77"/>
      <c r="AB15" s="62">
        <v>11</v>
      </c>
      <c r="AC15" s="8" t="s">
        <v>50</v>
      </c>
      <c r="AD15" s="31">
        <v>1</v>
      </c>
      <c r="AE15" s="45" t="s">
        <v>75</v>
      </c>
      <c r="AF15" s="45"/>
      <c r="AG15" s="45"/>
      <c r="AH15" s="45"/>
      <c r="AI15" s="45"/>
    </row>
    <row r="16" spans="1:35" x14ac:dyDescent="0.25">
      <c r="A16" s="62">
        <v>12</v>
      </c>
      <c r="B16" s="8" t="s">
        <v>52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39</v>
      </c>
      <c r="L16" s="31">
        <v>8</v>
      </c>
      <c r="M16" s="45"/>
      <c r="N16" s="45"/>
      <c r="O16" s="45"/>
      <c r="P16" s="45"/>
      <c r="Q16" s="45"/>
      <c r="R16" s="77"/>
      <c r="AA16" s="77"/>
      <c r="AB16" s="9"/>
      <c r="AC16" s="9"/>
      <c r="AD16" s="10"/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44</v>
      </c>
      <c r="C17" s="31">
        <v>4</v>
      </c>
      <c r="D17" s="45" t="s">
        <v>45</v>
      </c>
      <c r="E17" s="45" t="s">
        <v>79</v>
      </c>
      <c r="F17" s="45"/>
      <c r="G17" s="45"/>
      <c r="H17" s="45"/>
      <c r="I17" s="77"/>
      <c r="J17" s="62">
        <v>13</v>
      </c>
      <c r="K17" s="8" t="s">
        <v>64</v>
      </c>
      <c r="L17" s="31">
        <v>8</v>
      </c>
      <c r="M17" s="45"/>
      <c r="N17" s="45"/>
      <c r="O17" s="45"/>
      <c r="P17" s="45"/>
      <c r="Q17" s="45"/>
      <c r="R17" s="77"/>
      <c r="AA17" s="77"/>
      <c r="AB17" s="57" t="s">
        <v>8</v>
      </c>
      <c r="AC17" s="58"/>
      <c r="AD17" s="59">
        <f>COUNTIF(AD5:AD15,"&gt;0")</f>
        <v>11</v>
      </c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41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41</v>
      </c>
      <c r="L18" s="31">
        <v>7</v>
      </c>
      <c r="M18" s="45"/>
      <c r="N18" s="45"/>
      <c r="O18" s="45"/>
      <c r="P18" s="45"/>
      <c r="Q18" s="45"/>
      <c r="R18" s="77"/>
      <c r="AA18" s="77"/>
      <c r="AB18" s="53" t="s">
        <v>7</v>
      </c>
      <c r="AC18" s="54"/>
      <c r="AD18" s="55">
        <f>COUNTIF(AD5:AD15,"&gt;9")</f>
        <v>5</v>
      </c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64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44</v>
      </c>
      <c r="L19" s="31">
        <v>7</v>
      </c>
      <c r="M19" s="45" t="s">
        <v>45</v>
      </c>
      <c r="N19" s="45" t="s">
        <v>46</v>
      </c>
      <c r="O19" s="45" t="s">
        <v>47</v>
      </c>
      <c r="P19" s="45" t="s">
        <v>48</v>
      </c>
      <c r="Q19" s="45" t="s">
        <v>49</v>
      </c>
      <c r="R19" s="77"/>
      <c r="AA19" s="77"/>
    </row>
    <row r="20" spans="1:35" x14ac:dyDescent="0.25">
      <c r="A20" s="62">
        <v>16</v>
      </c>
      <c r="B20" s="8" t="s">
        <v>65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54</v>
      </c>
      <c r="L20" s="31">
        <v>6</v>
      </c>
      <c r="M20" s="45"/>
      <c r="N20" s="45"/>
      <c r="O20" s="45"/>
      <c r="P20" s="45"/>
      <c r="Q20" s="45"/>
      <c r="R20" s="77"/>
      <c r="AA20" s="77"/>
    </row>
    <row r="21" spans="1:35" x14ac:dyDescent="0.25">
      <c r="A21" s="62">
        <v>17</v>
      </c>
      <c r="B21" s="8" t="s">
        <v>66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63</v>
      </c>
      <c r="L21" s="31">
        <v>6</v>
      </c>
      <c r="M21" s="45"/>
      <c r="N21" s="45"/>
      <c r="O21" s="45"/>
      <c r="P21" s="45"/>
      <c r="Q21" s="45"/>
      <c r="R21" s="77"/>
      <c r="AA21" s="77"/>
    </row>
    <row r="22" spans="1:35" x14ac:dyDescent="0.25">
      <c r="A22" s="62">
        <v>18</v>
      </c>
      <c r="B22" s="8" t="s">
        <v>67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5</v>
      </c>
      <c r="M22" s="45"/>
      <c r="N22" s="45"/>
      <c r="O22" s="45"/>
      <c r="P22" s="45"/>
      <c r="Q22" s="45"/>
      <c r="R22" s="77"/>
      <c r="AA22" s="77"/>
    </row>
    <row r="23" spans="1:35" x14ac:dyDescent="0.25">
      <c r="A23" s="62">
        <v>19</v>
      </c>
      <c r="B23" s="8" t="s">
        <v>42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53</v>
      </c>
      <c r="L23" s="31">
        <v>4</v>
      </c>
      <c r="M23" s="45"/>
      <c r="N23" s="45"/>
      <c r="O23" s="45"/>
      <c r="P23" s="45"/>
      <c r="Q23" s="45"/>
      <c r="R23" s="77"/>
      <c r="AA23" s="77"/>
    </row>
    <row r="24" spans="1:35" x14ac:dyDescent="0.25">
      <c r="A24" s="62">
        <v>20</v>
      </c>
      <c r="B24" s="8" t="s">
        <v>77</v>
      </c>
      <c r="C24" s="31">
        <v>1</v>
      </c>
      <c r="D24" s="45" t="s">
        <v>78</v>
      </c>
      <c r="E24" s="45"/>
      <c r="F24" s="45"/>
      <c r="G24" s="45"/>
      <c r="H24" s="45"/>
      <c r="I24" s="77"/>
      <c r="J24" s="62">
        <v>20</v>
      </c>
      <c r="K24" s="8" t="s">
        <v>56</v>
      </c>
      <c r="L24" s="31">
        <v>4</v>
      </c>
      <c r="M24" s="45"/>
      <c r="N24" s="45"/>
      <c r="O24" s="45"/>
      <c r="P24" s="45"/>
      <c r="Q24" s="45"/>
      <c r="R24" s="77"/>
      <c r="AA24" s="77"/>
    </row>
    <row r="25" spans="1:35" x14ac:dyDescent="0.25">
      <c r="A25" s="62">
        <v>21</v>
      </c>
      <c r="B25" s="8" t="s">
        <v>57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50</v>
      </c>
      <c r="L25" s="31">
        <v>3</v>
      </c>
      <c r="M25" s="45" t="s">
        <v>51</v>
      </c>
      <c r="N25" s="45"/>
      <c r="O25" s="45"/>
      <c r="P25" s="45"/>
      <c r="Q25" s="45"/>
      <c r="R25" s="77"/>
      <c r="AA25" s="77"/>
    </row>
    <row r="26" spans="1:35" x14ac:dyDescent="0.25">
      <c r="A26" s="62">
        <v>22</v>
      </c>
      <c r="B26" s="8" t="s">
        <v>80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3</v>
      </c>
      <c r="M26" s="45"/>
      <c r="N26" s="45"/>
      <c r="O26" s="45"/>
      <c r="P26" s="45"/>
      <c r="Q26" s="45"/>
      <c r="R26" s="77"/>
      <c r="AA26" s="77"/>
    </row>
    <row r="27" spans="1:35" x14ac:dyDescent="0.25">
      <c r="A27" s="62">
        <v>23</v>
      </c>
      <c r="B27" s="8" t="s">
        <v>81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57</v>
      </c>
      <c r="L27" s="31">
        <v>2</v>
      </c>
      <c r="M27" s="45"/>
      <c r="N27" s="45"/>
      <c r="O27" s="45"/>
      <c r="P27" s="45"/>
      <c r="Q27" s="45"/>
      <c r="R27" s="77"/>
      <c r="AA27" s="77"/>
    </row>
    <row r="28" spans="1:35" x14ac:dyDescent="0.25">
      <c r="A28" s="62">
        <v>24</v>
      </c>
      <c r="B28" s="8" t="s">
        <v>82</v>
      </c>
      <c r="C28" s="31">
        <v>1</v>
      </c>
      <c r="D28" s="45" t="s">
        <v>83</v>
      </c>
      <c r="E28" s="45"/>
      <c r="F28" s="45"/>
      <c r="G28" s="45"/>
      <c r="H28" s="45"/>
      <c r="I28" s="77"/>
      <c r="J28" s="62">
        <v>24</v>
      </c>
      <c r="K28" s="8" t="s">
        <v>61</v>
      </c>
      <c r="L28" s="31">
        <v>2</v>
      </c>
      <c r="M28" s="45" t="s">
        <v>62</v>
      </c>
      <c r="N28" s="45"/>
      <c r="O28" s="45"/>
      <c r="P28" s="45"/>
      <c r="Q28" s="45"/>
      <c r="R28" s="77"/>
      <c r="AA28" s="77"/>
    </row>
    <row r="29" spans="1:35" x14ac:dyDescent="0.25">
      <c r="A29" s="62">
        <v>25</v>
      </c>
      <c r="B29" s="8" t="s">
        <v>84</v>
      </c>
      <c r="C29" s="31">
        <v>1</v>
      </c>
      <c r="D29" s="45" t="s">
        <v>85</v>
      </c>
      <c r="E29" s="45"/>
      <c r="F29" s="45"/>
      <c r="G29" s="45"/>
      <c r="H29" s="45"/>
      <c r="I29" s="77"/>
      <c r="J29" s="62">
        <v>25</v>
      </c>
      <c r="K29" s="8" t="s">
        <v>67</v>
      </c>
      <c r="L29" s="31">
        <v>2</v>
      </c>
      <c r="M29" s="80"/>
      <c r="N29" s="45"/>
      <c r="O29" s="45"/>
      <c r="P29" s="45"/>
      <c r="Q29" s="45"/>
      <c r="R29" s="77"/>
      <c r="AA29" s="77"/>
    </row>
    <row r="30" spans="1:35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43</v>
      </c>
      <c r="L30" s="31">
        <v>1</v>
      </c>
      <c r="M30" s="45"/>
      <c r="N30" s="45"/>
      <c r="O30" s="45"/>
      <c r="P30" s="45"/>
      <c r="Q30" s="45"/>
      <c r="R30" s="77"/>
      <c r="AA30" s="77"/>
    </row>
    <row r="31" spans="1:35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48</v>
      </c>
      <c r="L31" s="31">
        <v>1</v>
      </c>
      <c r="M31" s="45" t="s">
        <v>60</v>
      </c>
      <c r="N31" s="45"/>
      <c r="O31" s="45"/>
      <c r="P31" s="45"/>
      <c r="Q31" s="45"/>
      <c r="R31" s="77"/>
      <c r="AA31" s="77"/>
    </row>
    <row r="32" spans="1:35" x14ac:dyDescent="0.25">
      <c r="A32" s="53" t="s">
        <v>7</v>
      </c>
      <c r="B32" s="54"/>
      <c r="C32" s="55">
        <f>COUNTIF(C5:C29,"&gt;9")</f>
        <v>7</v>
      </c>
      <c r="D32" s="45"/>
      <c r="E32" s="45"/>
      <c r="F32" s="45"/>
      <c r="G32" s="45"/>
      <c r="H32" s="45"/>
      <c r="I32" s="77"/>
      <c r="J32" s="62">
        <v>28</v>
      </c>
      <c r="K32" s="8" t="s">
        <v>65</v>
      </c>
      <c r="L32" s="31">
        <v>1</v>
      </c>
      <c r="M32" s="45"/>
      <c r="N32" s="45"/>
      <c r="O32" s="45"/>
      <c r="P32" s="45"/>
      <c r="Q32" s="45"/>
      <c r="R32" s="77"/>
      <c r="AA32" s="77"/>
    </row>
    <row r="33" spans="1:35" x14ac:dyDescent="0.25">
      <c r="A33" s="6"/>
      <c r="B33" s="6"/>
      <c r="C33" s="32"/>
      <c r="I33" s="77"/>
      <c r="J33" s="62">
        <v>29</v>
      </c>
      <c r="K33" s="8" t="s">
        <v>66</v>
      </c>
      <c r="L33" s="31">
        <v>1</v>
      </c>
      <c r="M33" s="45"/>
      <c r="N33" s="45"/>
      <c r="O33" s="45"/>
      <c r="P33" s="45"/>
      <c r="Q33" s="45"/>
      <c r="R33" s="77"/>
      <c r="AA33" s="77"/>
    </row>
    <row r="34" spans="1:35" x14ac:dyDescent="0.25">
      <c r="I34" s="77"/>
      <c r="J34" s="81">
        <v>30</v>
      </c>
      <c r="K34" s="82" t="s">
        <v>68</v>
      </c>
      <c r="L34" s="31">
        <v>1</v>
      </c>
      <c r="M34" s="80" t="s">
        <v>69</v>
      </c>
      <c r="N34" s="45"/>
      <c r="O34" s="45"/>
      <c r="P34" s="45"/>
      <c r="Q34" s="45"/>
      <c r="R34" s="77"/>
      <c r="AA34" s="77"/>
    </row>
    <row r="35" spans="1:35" x14ac:dyDescent="0.25">
      <c r="I35" s="77"/>
      <c r="J35" s="81">
        <v>31</v>
      </c>
      <c r="K35" s="82" t="s">
        <v>70</v>
      </c>
      <c r="L35" s="31">
        <v>1</v>
      </c>
      <c r="M35" s="80" t="s">
        <v>39</v>
      </c>
      <c r="N35" s="45"/>
      <c r="O35" s="45"/>
      <c r="P35" s="45"/>
      <c r="Q35" s="45"/>
      <c r="R35" s="77"/>
      <c r="AA35" s="77"/>
    </row>
    <row r="36" spans="1:35" x14ac:dyDescent="0.25">
      <c r="I36" s="77"/>
      <c r="J36" s="9"/>
      <c r="K36" s="9"/>
      <c r="L36" s="10"/>
      <c r="M36" s="45"/>
      <c r="N36" s="45"/>
      <c r="O36" s="45"/>
      <c r="P36" s="45"/>
      <c r="Q36" s="45"/>
      <c r="R36" s="77"/>
      <c r="AA36" s="77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COUNTIF(L5:L33,"&gt;0")</f>
        <v>29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  <c r="AA37" s="77"/>
      <c r="AB37" s="6"/>
      <c r="AC37" s="6"/>
      <c r="AD37" s="6"/>
      <c r="AE37" s="6"/>
      <c r="AF37" s="6"/>
      <c r="AG37" s="6"/>
      <c r="AH37" s="6"/>
      <c r="AI37" s="6"/>
    </row>
    <row r="38" spans="1:35" s="2" customFormat="1" x14ac:dyDescent="0.25">
      <c r="C38" s="25"/>
      <c r="D38" s="6"/>
      <c r="E38" s="6"/>
      <c r="F38" s="6"/>
      <c r="G38" s="6"/>
      <c r="H38" s="6"/>
      <c r="I38" s="77"/>
      <c r="J38" s="53" t="s">
        <v>7</v>
      </c>
      <c r="K38" s="54"/>
      <c r="L38" s="55">
        <f>COUNTIF(L5:L33,"&gt;9")</f>
        <v>8</v>
      </c>
      <c r="M38" s="45"/>
      <c r="N38" s="45"/>
      <c r="O38" s="45"/>
      <c r="P38" s="45"/>
      <c r="Q38" s="45"/>
      <c r="R38" s="77"/>
      <c r="S38" s="6"/>
      <c r="T38" s="6"/>
      <c r="U38" s="6"/>
      <c r="V38" s="6"/>
      <c r="W38" s="6"/>
      <c r="X38" s="6"/>
      <c r="Y38" s="6"/>
      <c r="Z38" s="6"/>
      <c r="AA38" s="77"/>
      <c r="AB38" s="6"/>
      <c r="AC38" s="6"/>
      <c r="AD38" s="6"/>
      <c r="AE38" s="6"/>
      <c r="AF38" s="6"/>
      <c r="AG38" s="6"/>
      <c r="AH38" s="6"/>
      <c r="AI38" s="6"/>
    </row>
  </sheetData>
  <sortState ref="B12:F29">
    <sortCondition descending="1" ref="C12:C29"/>
  </sortState>
  <conditionalFormatting sqref="AD5:AD15">
    <cfRule type="cellIs" dxfId="4" priority="4" operator="greaterThan">
      <formula>9</formula>
    </cfRule>
  </conditionalFormatting>
  <conditionalFormatting sqref="C5:C29">
    <cfRule type="cellIs" dxfId="3" priority="6" operator="greaterThan">
      <formula>9</formula>
    </cfRule>
  </conditionalFormatting>
  <conditionalFormatting sqref="L5:L34">
    <cfRule type="cellIs" dxfId="2" priority="3" operator="greaterThan">
      <formula>9</formula>
    </cfRule>
  </conditionalFormatting>
  <conditionalFormatting sqref="U5:U9">
    <cfRule type="cellIs" dxfId="1" priority="2" operator="greaterThan">
      <formula>9</formula>
    </cfRule>
  </conditionalFormatting>
  <conditionalFormatting sqref="L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8" sqref="A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86</v>
      </c>
      <c r="B6" s="11" t="s">
        <v>0</v>
      </c>
      <c r="C6" s="41" t="s">
        <v>73</v>
      </c>
      <c r="D6" s="41" t="s">
        <v>87</v>
      </c>
      <c r="E6" s="11" t="s">
        <v>88</v>
      </c>
      <c r="F6" s="11" t="s">
        <v>89</v>
      </c>
    </row>
    <row r="7" spans="1:6" s="39" customFormat="1" ht="12" x14ac:dyDescent="0.25">
      <c r="A7" s="83" t="s">
        <v>29</v>
      </c>
      <c r="B7" s="11" t="s">
        <v>0</v>
      </c>
      <c r="C7" s="41" t="s">
        <v>120</v>
      </c>
      <c r="D7" s="41" t="s">
        <v>123</v>
      </c>
      <c r="E7" s="11" t="s">
        <v>121</v>
      </c>
      <c r="F7" s="11" t="s">
        <v>122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3" t="s">
        <v>86</v>
      </c>
      <c r="B13" s="11" t="s">
        <v>36</v>
      </c>
      <c r="C13" s="41" t="s">
        <v>76</v>
      </c>
      <c r="D13" s="41" t="s">
        <v>90</v>
      </c>
      <c r="E13" s="11" t="s">
        <v>91</v>
      </c>
      <c r="F13" s="11" t="s">
        <v>92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2017-10-01T09:18:45Z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