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21" i="15" l="1"/>
  <c r="L20" i="15"/>
  <c r="C36" i="15"/>
  <c r="C35" i="15"/>
  <c r="C46" i="1" l="1"/>
  <c r="C45" i="1"/>
</calcChain>
</file>

<file path=xl/sharedStrings.xml><?xml version="1.0" encoding="utf-8"?>
<sst xmlns="http://schemas.openxmlformats.org/spreadsheetml/2006/main" count="172" uniqueCount="107">
  <si>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</si>
  <si>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</si>
  <si>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</si>
  <si>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</si>
  <si>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</si>
  <si>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</si>
  <si>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</si>
  <si>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</si>
  <si>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</si>
  <si>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</si>
  <si>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</si>
  <si>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</si>
  <si>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</si>
  <si>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</si>
  <si>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</si>
  <si>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</si>
  <si>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</si>
  <si>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</si>
  <si>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</si>
  <si>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</si>
  <si>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</si>
  <si>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</si>
  <si>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</si>
  <si>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</si>
  <si>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</si>
  <si>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</si>
  <si>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</si>
  <si>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</si>
  <si>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22</t>
  </si>
  <si>
    <t>28</t>
  </si>
  <si>
    <t>31</t>
  </si>
  <si>
    <t>32</t>
  </si>
  <si>
    <t>34</t>
  </si>
  <si>
    <t>2</t>
  </si>
  <si>
    <t>4</t>
  </si>
  <si>
    <t>6</t>
  </si>
  <si>
    <t>9</t>
  </si>
  <si>
    <t>12</t>
  </si>
  <si>
    <t>LOGBOOK 2017 - WEEK 38</t>
  </si>
  <si>
    <t>PL</t>
  </si>
  <si>
    <t>I</t>
  </si>
  <si>
    <t>A</t>
  </si>
  <si>
    <t>F</t>
  </si>
  <si>
    <t>FL</t>
  </si>
  <si>
    <t>CZ</t>
  </si>
  <si>
    <t>NL</t>
  </si>
  <si>
    <t>E</t>
  </si>
  <si>
    <t>IB</t>
  </si>
  <si>
    <t>RO</t>
  </si>
  <si>
    <t>GB</t>
  </si>
  <si>
    <t>H</t>
  </si>
  <si>
    <t>SK</t>
  </si>
  <si>
    <t>38</t>
  </si>
  <si>
    <t>14</t>
  </si>
  <si>
    <t>SLO</t>
  </si>
  <si>
    <t>SCO</t>
  </si>
  <si>
    <t>ST</t>
  </si>
  <si>
    <t>SM</t>
  </si>
  <si>
    <t>TN</t>
  </si>
  <si>
    <t>S</t>
  </si>
  <si>
    <t>B</t>
  </si>
  <si>
    <t>BIH</t>
  </si>
  <si>
    <t>HR</t>
  </si>
  <si>
    <t>VZ</t>
  </si>
  <si>
    <t>DK</t>
  </si>
  <si>
    <t>UA</t>
  </si>
  <si>
    <t>AT</t>
  </si>
  <si>
    <t>BC</t>
  </si>
  <si>
    <t>N</t>
  </si>
  <si>
    <t>BT</t>
  </si>
  <si>
    <t>RUS</t>
  </si>
  <si>
    <t>33</t>
  </si>
  <si>
    <t>777</t>
  </si>
  <si>
    <t>EST</t>
  </si>
  <si>
    <t>BG</t>
  </si>
  <si>
    <t>L</t>
  </si>
  <si>
    <t>MC</t>
  </si>
  <si>
    <t>SRB</t>
  </si>
  <si>
    <t>SU</t>
  </si>
  <si>
    <t>Airport P6</t>
  </si>
  <si>
    <t>150</t>
  </si>
  <si>
    <t>P</t>
  </si>
  <si>
    <t>LT</t>
  </si>
  <si>
    <t>LV</t>
  </si>
  <si>
    <t>VR</t>
  </si>
  <si>
    <t>CU</t>
  </si>
  <si>
    <t>PP</t>
  </si>
  <si>
    <t>ŠA</t>
  </si>
  <si>
    <t>TR</t>
  </si>
  <si>
    <t>VZ(2)</t>
  </si>
  <si>
    <t>GR</t>
  </si>
  <si>
    <t>IO</t>
  </si>
  <si>
    <t>AA(2)</t>
  </si>
  <si>
    <t>AC</t>
  </si>
  <si>
    <t>BK</t>
  </si>
  <si>
    <t>MK</t>
  </si>
  <si>
    <t>SR</t>
  </si>
  <si>
    <t>BY</t>
  </si>
  <si>
    <t>MD</t>
  </si>
  <si>
    <t>NSC</t>
  </si>
  <si>
    <t>RKS</t>
  </si>
  <si>
    <t>634-KS-870</t>
  </si>
  <si>
    <t>USA</t>
  </si>
  <si>
    <t>PA JZT 6789</t>
  </si>
  <si>
    <t>PA KDG 2797</t>
  </si>
  <si>
    <t>39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</si>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</sst>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U33" sqref="U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33</v>
      </c>
    </row>
    <row r="7" spans="1:22" x14ac:dyDescent="0.25">
      <c r="A7" s="62">
        <v>3</v>
      </c>
      <c r="B7" s="8" t="s">
        <v>39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29</v>
      </c>
      <c r="V7" s="29" t="s">
        <v>34</v>
      </c>
    </row>
    <row r="8" spans="1:22" x14ac:dyDescent="0.25">
      <c r="A8" s="62">
        <v>4</v>
      </c>
      <c r="B8" s="8" t="s">
        <v>40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30</v>
      </c>
      <c r="V8" s="29" t="s">
        <v>35</v>
      </c>
    </row>
    <row r="9" spans="1:22" x14ac:dyDescent="0.25">
      <c r="A9" s="62">
        <v>5</v>
      </c>
      <c r="B9" s="8" t="s">
        <v>41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31</v>
      </c>
      <c r="V9" s="29" t="s">
        <v>36</v>
      </c>
    </row>
    <row r="10" spans="1:22" x14ac:dyDescent="0.25">
      <c r="A10" s="62">
        <v>6</v>
      </c>
      <c r="B10" s="8" t="s">
        <v>42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32</v>
      </c>
      <c r="V10" s="29" t="s">
        <v>37</v>
      </c>
    </row>
    <row r="11" spans="1:22" x14ac:dyDescent="0.25">
      <c r="A11" s="62">
        <v>7</v>
      </c>
      <c r="B11" s="8" t="s">
        <v>43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52</v>
      </c>
      <c r="V11" s="29" t="s">
        <v>53</v>
      </c>
    </row>
    <row r="12" spans="1:22" x14ac:dyDescent="0.25">
      <c r="A12" s="62">
        <v>8</v>
      </c>
      <c r="B12" s="8" t="s">
        <v>44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105</v>
      </c>
      <c r="V12" s="29" t="s">
        <v>106</v>
      </c>
    </row>
    <row r="13" spans="1:22" x14ac:dyDescent="0.25">
      <c r="A13" s="62">
        <v>9</v>
      </c>
      <c r="B13" s="8" t="s">
        <v>45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46</v>
      </c>
      <c r="C14" s="61">
        <v>10</v>
      </c>
      <c r="D14" s="26" t="s">
        <v>47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51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54</v>
      </c>
      <c r="C20" s="61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82</v>
      </c>
      <c r="C21" s="61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75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77</v>
      </c>
      <c r="C23" s="61">
        <v>6</v>
      </c>
      <c r="D23" s="26" t="s">
        <v>84</v>
      </c>
      <c r="E23" s="26" t="s">
        <v>85</v>
      </c>
      <c r="F23" s="26" t="s">
        <v>74</v>
      </c>
      <c r="G23" s="26" t="s">
        <v>86</v>
      </c>
      <c r="H23" s="26" t="s">
        <v>78</v>
      </c>
      <c r="I23" s="26" t="s">
        <v>87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65</v>
      </c>
      <c r="C24" s="61">
        <v>6</v>
      </c>
      <c r="D24" s="26" t="s">
        <v>92</v>
      </c>
      <c r="E24" s="26" t="s">
        <v>93</v>
      </c>
      <c r="F24" s="26" t="s">
        <v>66</v>
      </c>
      <c r="G24" s="26" t="s">
        <v>67</v>
      </c>
      <c r="H24" s="26" t="s">
        <v>94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74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81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64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98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55</v>
      </c>
      <c r="C29" s="61">
        <v>4</v>
      </c>
      <c r="D29" s="26" t="s">
        <v>57</v>
      </c>
      <c r="E29" s="26" t="s">
        <v>56</v>
      </c>
      <c r="F29" s="26" t="s">
        <v>58</v>
      </c>
      <c r="G29" s="26" t="s">
        <v>99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62</v>
      </c>
      <c r="C30" s="61">
        <v>3</v>
      </c>
      <c r="D30" s="26" t="s">
        <v>89</v>
      </c>
      <c r="E30" s="26" t="s">
        <v>56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70</v>
      </c>
      <c r="C31" s="61">
        <v>3</v>
      </c>
      <c r="D31" s="26">
        <v>33</v>
      </c>
      <c r="E31" s="26">
        <v>150</v>
      </c>
      <c r="F31" s="26">
        <v>777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73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83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90</v>
      </c>
      <c r="C34" s="61">
        <v>2</v>
      </c>
      <c r="D34" s="26" t="s">
        <v>91</v>
      </c>
      <c r="E34" s="26" t="s">
        <v>81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0" t="s">
        <v>102</v>
      </c>
      <c r="C35" s="61">
        <v>2</v>
      </c>
      <c r="D35" s="26" t="s">
        <v>103</v>
      </c>
      <c r="E35" s="26"/>
      <c r="F35" s="26" t="s">
        <v>104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61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76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59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88</v>
      </c>
      <c r="C39" s="61">
        <v>1</v>
      </c>
      <c r="D39" s="26">
        <v>34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95</v>
      </c>
      <c r="C40" s="61">
        <v>1</v>
      </c>
      <c r="D40" s="26" t="s">
        <v>96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68</v>
      </c>
      <c r="C41" s="61">
        <v>1</v>
      </c>
      <c r="D41" s="26" t="s">
        <v>69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97</v>
      </c>
      <c r="C42" s="61">
        <v>1</v>
      </c>
      <c r="D42" s="26">
        <v>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100</v>
      </c>
      <c r="C43" s="61">
        <v>1</v>
      </c>
      <c r="D43" s="26" t="s">
        <v>101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15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0:K43">
    <sortCondition descending="1" ref="C20:C43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N31" sqref="N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38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79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42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41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40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42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41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39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40</v>
      </c>
      <c r="L10" s="31">
        <v>3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45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49</v>
      </c>
      <c r="L11" s="31">
        <v>1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43</v>
      </c>
      <c r="C12" s="31">
        <v>9</v>
      </c>
      <c r="D12" s="45"/>
      <c r="E12" s="45"/>
      <c r="F12" s="45"/>
      <c r="G12" s="45"/>
      <c r="H12" s="45"/>
      <c r="I12" s="77"/>
      <c r="J12" s="62">
        <v>8</v>
      </c>
      <c r="K12" s="8" t="s">
        <v>81</v>
      </c>
      <c r="L12" s="31">
        <v>1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49</v>
      </c>
      <c r="C13" s="31">
        <v>9</v>
      </c>
      <c r="D13" s="45"/>
      <c r="E13" s="45"/>
      <c r="F13" s="45"/>
      <c r="G13" s="45"/>
      <c r="H13" s="45"/>
      <c r="I13" s="77"/>
      <c r="J13" s="62">
        <v>9</v>
      </c>
      <c r="K13" s="8" t="s">
        <v>64</v>
      </c>
      <c r="L13" s="31">
        <v>1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50</v>
      </c>
      <c r="C14" s="31">
        <v>8</v>
      </c>
      <c r="D14" s="45"/>
      <c r="E14" s="45"/>
      <c r="F14" s="45"/>
      <c r="G14" s="45"/>
      <c r="H14" s="45"/>
      <c r="I14" s="77"/>
      <c r="J14" s="62">
        <v>10</v>
      </c>
      <c r="K14" s="8" t="s">
        <v>39</v>
      </c>
      <c r="L14" s="31">
        <v>1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44</v>
      </c>
      <c r="C15" s="31">
        <v>7</v>
      </c>
      <c r="D15" s="45"/>
      <c r="E15" s="45"/>
      <c r="F15" s="45"/>
      <c r="G15" s="45"/>
      <c r="H15" s="45"/>
      <c r="I15" s="77"/>
      <c r="J15" s="62">
        <v>11</v>
      </c>
      <c r="K15" s="8" t="s">
        <v>54</v>
      </c>
      <c r="L15" s="31">
        <v>1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54</v>
      </c>
      <c r="C16" s="31">
        <v>6</v>
      </c>
      <c r="D16" s="45"/>
      <c r="E16" s="45"/>
      <c r="F16" s="45"/>
      <c r="G16" s="45"/>
      <c r="H16" s="45"/>
      <c r="I16" s="77"/>
      <c r="J16" s="62">
        <v>12</v>
      </c>
      <c r="K16" s="8" t="s">
        <v>44</v>
      </c>
      <c r="L16" s="31">
        <v>1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46</v>
      </c>
      <c r="C17" s="31">
        <v>6</v>
      </c>
      <c r="D17" s="45"/>
      <c r="E17" s="45"/>
      <c r="F17" s="45"/>
      <c r="G17" s="45"/>
      <c r="H17" s="45"/>
      <c r="I17" s="77"/>
      <c r="J17" s="62">
        <v>13</v>
      </c>
      <c r="K17" s="8" t="s">
        <v>45</v>
      </c>
      <c r="L17" s="31">
        <v>1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48</v>
      </c>
      <c r="C18" s="31">
        <v>6</v>
      </c>
      <c r="D18" s="45"/>
      <c r="E18" s="45"/>
      <c r="F18" s="45"/>
      <c r="G18" s="45"/>
      <c r="H18" s="45"/>
      <c r="I18" s="77"/>
      <c r="J18" s="62">
        <v>14</v>
      </c>
      <c r="K18" s="8" t="s">
        <v>70</v>
      </c>
      <c r="L18" s="31">
        <v>1</v>
      </c>
      <c r="M18" s="45" t="s">
        <v>80</v>
      </c>
      <c r="N18" s="45"/>
      <c r="O18" s="45"/>
      <c r="P18" s="45"/>
      <c r="Q18" s="45"/>
    </row>
    <row r="19" spans="1:17" x14ac:dyDescent="0.25">
      <c r="A19" s="62">
        <v>15</v>
      </c>
      <c r="B19" s="8" t="s">
        <v>60</v>
      </c>
      <c r="C19" s="31">
        <v>5</v>
      </c>
      <c r="D19" s="45"/>
      <c r="E19" s="45"/>
      <c r="F19" s="45"/>
      <c r="G19" s="45"/>
      <c r="H19" s="45"/>
      <c r="I19" s="77"/>
      <c r="J19" s="9"/>
      <c r="K19" s="9"/>
      <c r="L19" s="10"/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55</v>
      </c>
      <c r="C20" s="31">
        <v>4</v>
      </c>
      <c r="D20" s="45" t="s">
        <v>56</v>
      </c>
      <c r="E20" s="45" t="s">
        <v>57</v>
      </c>
      <c r="F20" s="45" t="s">
        <v>58</v>
      </c>
      <c r="G20" s="45"/>
      <c r="H20" s="45"/>
      <c r="I20" s="77"/>
      <c r="J20" s="57" t="s">
        <v>8</v>
      </c>
      <c r="K20" s="58"/>
      <c r="L20" s="59">
        <f>COUNTIF(L5:L18,"&gt;0")</f>
        <v>14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51</v>
      </c>
      <c r="C21" s="31">
        <v>4</v>
      </c>
      <c r="D21" s="45"/>
      <c r="E21" s="45"/>
      <c r="F21" s="45"/>
      <c r="G21" s="45"/>
      <c r="H21" s="45"/>
      <c r="I21" s="77"/>
      <c r="J21" s="53" t="s">
        <v>7</v>
      </c>
      <c r="K21" s="54"/>
      <c r="L21" s="55">
        <f>COUNTIF(L5:L18,"&gt;9")</f>
        <v>5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75</v>
      </c>
      <c r="C22" s="31">
        <v>3</v>
      </c>
      <c r="D22" s="45"/>
      <c r="E22" s="45"/>
      <c r="F22" s="45"/>
      <c r="G22" s="45"/>
      <c r="H22" s="45"/>
      <c r="I22" s="77"/>
    </row>
    <row r="23" spans="1:17" x14ac:dyDescent="0.25">
      <c r="A23" s="62">
        <v>19</v>
      </c>
      <c r="B23" s="8" t="s">
        <v>64</v>
      </c>
      <c r="C23" s="31">
        <v>2</v>
      </c>
      <c r="D23" s="45"/>
      <c r="E23" s="45"/>
      <c r="F23" s="45"/>
      <c r="G23" s="45"/>
      <c r="H23" s="45"/>
      <c r="I23" s="77"/>
    </row>
    <row r="24" spans="1:17" x14ac:dyDescent="0.25">
      <c r="A24" s="62">
        <v>20</v>
      </c>
      <c r="B24" s="8" t="s">
        <v>65</v>
      </c>
      <c r="C24" s="31">
        <v>2</v>
      </c>
      <c r="D24" s="45" t="s">
        <v>66</v>
      </c>
      <c r="E24" s="45" t="s">
        <v>67</v>
      </c>
      <c r="F24" s="45"/>
      <c r="G24" s="45"/>
      <c r="H24" s="45"/>
      <c r="I24" s="77"/>
    </row>
    <row r="25" spans="1:17" x14ac:dyDescent="0.25">
      <c r="A25" s="62">
        <v>21</v>
      </c>
      <c r="B25" s="8" t="s">
        <v>70</v>
      </c>
      <c r="C25" s="31">
        <v>2</v>
      </c>
      <c r="D25" s="45" t="s">
        <v>71</v>
      </c>
      <c r="E25" s="45" t="s">
        <v>72</v>
      </c>
      <c r="F25" s="45"/>
      <c r="G25" s="45"/>
      <c r="H25" s="45"/>
      <c r="I25" s="77"/>
    </row>
    <row r="26" spans="1:17" x14ac:dyDescent="0.25">
      <c r="A26" s="62">
        <v>22</v>
      </c>
      <c r="B26" s="8" t="s">
        <v>59</v>
      </c>
      <c r="C26" s="31">
        <v>1</v>
      </c>
      <c r="D26" s="45"/>
      <c r="E26" s="45"/>
      <c r="F26" s="45"/>
      <c r="G26" s="45"/>
      <c r="H26" s="45"/>
      <c r="I26" s="77"/>
    </row>
    <row r="27" spans="1:17" x14ac:dyDescent="0.25">
      <c r="A27" s="62">
        <v>23</v>
      </c>
      <c r="B27" s="8" t="s">
        <v>61</v>
      </c>
      <c r="C27" s="31">
        <v>1</v>
      </c>
      <c r="D27" s="45"/>
      <c r="E27" s="45"/>
      <c r="F27" s="45"/>
      <c r="G27" s="45"/>
      <c r="H27" s="45"/>
      <c r="I27" s="77"/>
    </row>
    <row r="28" spans="1:17" x14ac:dyDescent="0.25">
      <c r="A28" s="62">
        <v>24</v>
      </c>
      <c r="B28" s="8" t="s">
        <v>62</v>
      </c>
      <c r="C28" s="31">
        <v>1</v>
      </c>
      <c r="D28" s="45" t="s">
        <v>63</v>
      </c>
      <c r="E28" s="45"/>
      <c r="F28" s="45"/>
      <c r="G28" s="45"/>
      <c r="H28" s="45"/>
      <c r="I28" s="77"/>
    </row>
    <row r="29" spans="1:17" x14ac:dyDescent="0.25">
      <c r="A29" s="62">
        <v>25</v>
      </c>
      <c r="B29" s="8" t="s">
        <v>68</v>
      </c>
      <c r="C29" s="31">
        <v>1</v>
      </c>
      <c r="D29" s="45" t="s">
        <v>69</v>
      </c>
      <c r="E29" s="45"/>
      <c r="F29" s="45"/>
      <c r="G29" s="45"/>
      <c r="H29" s="45"/>
      <c r="I29" s="77"/>
    </row>
    <row r="30" spans="1:17" x14ac:dyDescent="0.25">
      <c r="A30" s="62">
        <v>26</v>
      </c>
      <c r="B30" s="8" t="s">
        <v>73</v>
      </c>
      <c r="C30" s="31">
        <v>1</v>
      </c>
      <c r="D30" s="45"/>
      <c r="E30" s="45"/>
      <c r="F30" s="45"/>
      <c r="G30" s="45"/>
      <c r="H30" s="45"/>
      <c r="I30" s="77"/>
    </row>
    <row r="31" spans="1:17" x14ac:dyDescent="0.25">
      <c r="A31" s="62">
        <v>27</v>
      </c>
      <c r="B31" s="8" t="s">
        <v>74</v>
      </c>
      <c r="C31" s="31">
        <v>1</v>
      </c>
      <c r="D31" s="45"/>
      <c r="E31" s="45"/>
      <c r="F31" s="45"/>
      <c r="G31" s="45"/>
      <c r="H31" s="45"/>
      <c r="I31" s="77"/>
    </row>
    <row r="32" spans="1:17" x14ac:dyDescent="0.25">
      <c r="A32" s="62">
        <v>28</v>
      </c>
      <c r="B32" s="8" t="s">
        <v>76</v>
      </c>
      <c r="C32" s="31">
        <v>1</v>
      </c>
      <c r="D32" s="45"/>
      <c r="E32" s="45"/>
      <c r="F32" s="45"/>
      <c r="G32" s="45"/>
      <c r="H32" s="45"/>
      <c r="I32" s="77"/>
    </row>
    <row r="33" spans="1:17" x14ac:dyDescent="0.25">
      <c r="A33" s="62">
        <v>29</v>
      </c>
      <c r="B33" s="8" t="s">
        <v>77</v>
      </c>
      <c r="C33" s="31">
        <v>1</v>
      </c>
      <c r="D33" s="79" t="s">
        <v>78</v>
      </c>
      <c r="E33" s="45"/>
      <c r="F33" s="45"/>
      <c r="G33" s="45"/>
      <c r="H33" s="45"/>
      <c r="I33" s="77"/>
    </row>
    <row r="34" spans="1:17" x14ac:dyDescent="0.25">
      <c r="A34" s="9"/>
      <c r="B34" s="9"/>
      <c r="C34" s="10"/>
      <c r="D34" s="45"/>
      <c r="E34" s="45"/>
      <c r="F34" s="45"/>
      <c r="G34" s="45"/>
      <c r="H34" s="45"/>
      <c r="I34" s="77"/>
    </row>
    <row r="35" spans="1:17" s="2" customFormat="1" x14ac:dyDescent="0.25">
      <c r="A35" s="57" t="s">
        <v>8</v>
      </c>
      <c r="B35" s="58"/>
      <c r="C35" s="59">
        <f>COUNTIF(C5:C33,"&gt;0")</f>
        <v>29</v>
      </c>
      <c r="D35" s="45"/>
      <c r="E35" s="45"/>
      <c r="F35" s="45"/>
      <c r="G35" s="45"/>
      <c r="H35" s="45"/>
      <c r="I35" s="77"/>
      <c r="J35" s="6"/>
      <c r="K35" s="6"/>
      <c r="L35" s="6"/>
      <c r="M35" s="6"/>
      <c r="N35" s="6"/>
      <c r="O35" s="6"/>
      <c r="P35" s="6"/>
      <c r="Q35" s="6"/>
    </row>
    <row r="36" spans="1:17" s="2" customFormat="1" x14ac:dyDescent="0.25">
      <c r="A36" s="53" t="s">
        <v>7</v>
      </c>
      <c r="B36" s="54"/>
      <c r="C36" s="55">
        <f>COUNTIF(C5:C33,"&gt;9")</f>
        <v>7</v>
      </c>
      <c r="D36" s="45"/>
      <c r="E36" s="45"/>
      <c r="F36" s="45"/>
      <c r="G36" s="45"/>
      <c r="H36" s="45"/>
      <c r="I36" s="77"/>
      <c r="J36" s="6"/>
      <c r="K36" s="6"/>
      <c r="L36" s="6"/>
      <c r="M36" s="6"/>
      <c r="N36" s="6"/>
      <c r="O36" s="6"/>
      <c r="P36" s="6"/>
      <c r="Q36" s="6"/>
    </row>
    <row r="37" spans="1:17" ht="12" x14ac:dyDescent="0.25">
      <c r="A37" s="6"/>
      <c r="B37" s="6"/>
      <c r="C37" s="32"/>
    </row>
  </sheetData>
  <sortState ref="B12:F33">
    <sortCondition descending="1" ref="C12:C33"/>
  </sortState>
  <conditionalFormatting sqref="C5:C33">
    <cfRule type="cellIs" dxfId="1" priority="6" operator="greaterThan">
      <formula>9</formula>
    </cfRule>
  </conditionalFormatting>
  <conditionalFormatting sqref="L5:L18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2017-09-24T19:31:45Z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