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etail airport basel" sheetId="18" r:id="rId3"/>
    <sheet name="diplomatic" sheetId="10" r:id="rId4"/>
    <sheet name="introduction" sheetId="17" r:id="rId5"/>
  </sheets>
  <calcPr calcId="145621"/>
</workbook>
</file>

<file path=xl/calcChain.xml><?xml version="1.0" encoding="utf-8"?>
<calcChain xmlns="http://schemas.openxmlformats.org/spreadsheetml/2006/main">
  <c r="C31" i="18" l="1"/>
  <c r="C30" i="18"/>
  <c r="AK20" i="15" l="1"/>
  <c r="AK19" i="15"/>
  <c r="K46" i="15" l="1"/>
  <c r="K45" i="15"/>
  <c r="C31" i="15"/>
  <c r="C30" i="15"/>
  <c r="C48" i="1" l="1"/>
  <c r="C47" i="1"/>
</calcChain>
</file>

<file path=xl/sharedStrings.xml><?xml version="1.0" encoding="utf-8"?>
<sst xmlns="http://schemas.openxmlformats.org/spreadsheetml/2006/main" count="472" uniqueCount="217">
  <si>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</si>
  <si>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</si>
  <si>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</si>
  <si>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</si>
  <si>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</si>
  <si>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</si>
  <si>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</si>
  <si>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</si>
  <si>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</si>
  <si>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</si>
  <si>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</si>
  <si>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</si>
  <si>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</si>
  <si>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</si>
  <si>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</si>
  <si>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</si>
  <si>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</si>
  <si>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</si>
  <si>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</si>
  <si>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</si>
  <si>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</si>
  <si>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</si>
  <si>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</si>
  <si>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</si>
  <si>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</si>
  <si>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</si>
  <si>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</si>
  <si>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</si>
  <si>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37</t>
  </si>
  <si>
    <t>CDGE 11-10</t>
  </si>
  <si>
    <t>S 977</t>
  </si>
  <si>
    <t>I</t>
  </si>
  <si>
    <t>A</t>
  </si>
  <si>
    <t>F</t>
  </si>
  <si>
    <t>PL</t>
  </si>
  <si>
    <t>E</t>
  </si>
  <si>
    <t>B</t>
  </si>
  <si>
    <t>H</t>
  </si>
  <si>
    <t>GB</t>
  </si>
  <si>
    <t>CZ</t>
  </si>
  <si>
    <t>BG</t>
  </si>
  <si>
    <t>SLO</t>
  </si>
  <si>
    <t>S</t>
  </si>
  <si>
    <t>FL</t>
  </si>
  <si>
    <t>NL</t>
  </si>
  <si>
    <t>RO</t>
  </si>
  <si>
    <t>N</t>
  </si>
  <si>
    <t>BD</t>
  </si>
  <si>
    <t>L</t>
  </si>
  <si>
    <t>SRB</t>
  </si>
  <si>
    <t>BG(2)</t>
  </si>
  <si>
    <t>JA</t>
  </si>
  <si>
    <t>SU</t>
  </si>
  <si>
    <t>KŠ</t>
  </si>
  <si>
    <t>HR</t>
  </si>
  <si>
    <t>ZG</t>
  </si>
  <si>
    <t>SK</t>
  </si>
  <si>
    <t>BIH</t>
  </si>
  <si>
    <t>RKS</t>
  </si>
  <si>
    <t>01</t>
  </si>
  <si>
    <t>Airport Zürich, P1 - P3</t>
  </si>
  <si>
    <t>MC</t>
  </si>
  <si>
    <t>CDGE 62-221</t>
  </si>
  <si>
    <t>CDBE 26-015</t>
  </si>
  <si>
    <t>BL 600019</t>
  </si>
  <si>
    <t>40 CD 727</t>
  </si>
  <si>
    <t>S 252 CD 45</t>
  </si>
  <si>
    <t>600 CD 1725</t>
  </si>
  <si>
    <t>600 CD 1831</t>
  </si>
  <si>
    <t>600 CD 1996</t>
  </si>
  <si>
    <t>600 CD 2069</t>
  </si>
  <si>
    <t>600 K 2400</t>
  </si>
  <si>
    <t>600 K 2744</t>
  </si>
  <si>
    <t>600 K 2984</t>
  </si>
  <si>
    <t>600 K 3088</t>
  </si>
  <si>
    <t>W 33BSP (green)</t>
  </si>
  <si>
    <t>MU</t>
  </si>
  <si>
    <t>LT</t>
  </si>
  <si>
    <t>C 77741</t>
  </si>
  <si>
    <t>VR(2)</t>
  </si>
  <si>
    <t>NS(2)</t>
  </si>
  <si>
    <t>BU</t>
  </si>
  <si>
    <t>NP</t>
  </si>
  <si>
    <t>MK</t>
  </si>
  <si>
    <t>SK(5)</t>
  </si>
  <si>
    <t>ST(2)</t>
  </si>
  <si>
    <t>OH</t>
  </si>
  <si>
    <t>VE</t>
  </si>
  <si>
    <t>RA</t>
  </si>
  <si>
    <t>P</t>
  </si>
  <si>
    <t>SE</t>
  </si>
  <si>
    <t>90053 (temp)</t>
  </si>
  <si>
    <t>DK</t>
  </si>
  <si>
    <t>EST</t>
  </si>
  <si>
    <t>FIN</t>
  </si>
  <si>
    <t>LV</t>
  </si>
  <si>
    <t>TR</t>
  </si>
  <si>
    <t>34(2)</t>
  </si>
  <si>
    <t>33</t>
  </si>
  <si>
    <t>35</t>
  </si>
  <si>
    <t>OS(2)</t>
  </si>
  <si>
    <t>SB</t>
  </si>
  <si>
    <t>UA</t>
  </si>
  <si>
    <t>AA</t>
  </si>
  <si>
    <t>AC</t>
  </si>
  <si>
    <t>BY</t>
  </si>
  <si>
    <t>7(2)</t>
  </si>
  <si>
    <t>IRL</t>
  </si>
  <si>
    <t>KE(2)</t>
  </si>
  <si>
    <t>WX</t>
  </si>
  <si>
    <t>MD</t>
  </si>
  <si>
    <t>CR</t>
  </si>
  <si>
    <t>SCO</t>
  </si>
  <si>
    <t>NI</t>
  </si>
  <si>
    <t>CRZ</t>
  </si>
  <si>
    <t>CGZ</t>
  </si>
  <si>
    <t>AND</t>
  </si>
  <si>
    <t>M3035</t>
  </si>
  <si>
    <t>Daytrip to Basel 16.09.2017, 05.00 - 16.00 (incl. all parking Airport Basel Mulhouse)</t>
  </si>
  <si>
    <t>TG 992017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</si>
  <si>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</si>
  <si>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</si>
  <si>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</si>
  <si>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</si>
  <si>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</si>
  <si>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</si>
  <si>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</si>
  <si>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</si>
  <si>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</si>
  <si>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</si>
  <si>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</si>
  <si>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</si>
  <si>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600 CD 2044</t>
  </si>
  <si>
    <t>Mercedes ML320CDI</t>
  </si>
  <si>
    <t>S = Stuttgart, no consular coding</t>
  </si>
  <si>
    <t>Ibis Budget Glattbrugg</t>
  </si>
  <si>
    <t>Airport Basel</t>
  </si>
  <si>
    <t>40 = Spain</t>
  </si>
  <si>
    <t>S = Council of Europe, 252 = Hungary</t>
  </si>
  <si>
    <t>600 = Council of europe</t>
  </si>
  <si>
    <t>Volvo XC90</t>
  </si>
  <si>
    <t>Renault Megane</t>
  </si>
  <si>
    <t>Peugeot 207</t>
  </si>
  <si>
    <t>Volvo V60</t>
  </si>
  <si>
    <t>Opel Zafira</t>
  </si>
  <si>
    <t>Mini Cooper</t>
  </si>
  <si>
    <t>Range Rover Evoque</t>
  </si>
  <si>
    <t>Mercedes B200</t>
  </si>
  <si>
    <t>Renault Fluence</t>
  </si>
  <si>
    <t>Mazda CX9</t>
  </si>
  <si>
    <t>10 = Brazil</t>
  </si>
  <si>
    <t>Ibis Winterthur</t>
  </si>
  <si>
    <t>Mercedes</t>
  </si>
  <si>
    <t>015 = UPU, World Postal Union</t>
  </si>
  <si>
    <t>Audi Q5</t>
  </si>
  <si>
    <t>221 = unknown</t>
  </si>
  <si>
    <t>details Airport Basel, F and CH parking</t>
  </si>
  <si>
    <t>WG</t>
  </si>
  <si>
    <t>EK</t>
  </si>
  <si>
    <t>OY</t>
  </si>
  <si>
    <t>MA</t>
  </si>
  <si>
    <t>FH</t>
  </si>
  <si>
    <t>KR</t>
  </si>
  <si>
    <t>YB</t>
  </si>
  <si>
    <t>LA</t>
  </si>
  <si>
    <t>GV(2)</t>
  </si>
  <si>
    <t>GN</t>
  </si>
  <si>
    <t>BMW</t>
  </si>
  <si>
    <t>TAE</t>
  </si>
  <si>
    <t>MRR</t>
  </si>
  <si>
    <t>PDV</t>
  </si>
  <si>
    <t>WFX</t>
  </si>
  <si>
    <t>LSW</t>
  </si>
  <si>
    <t>KT</t>
  </si>
  <si>
    <t>WI</t>
  </si>
  <si>
    <t>LU</t>
  </si>
  <si>
    <t>ZS</t>
  </si>
  <si>
    <t>RPZ</t>
  </si>
  <si>
    <t>SBE</t>
  </si>
  <si>
    <t>NEB</t>
  </si>
  <si>
    <t>BZ(2)</t>
  </si>
  <si>
    <t>CJ</t>
  </si>
  <si>
    <t>AG</t>
  </si>
  <si>
    <t>IF</t>
  </si>
  <si>
    <t>TT</t>
  </si>
  <si>
    <t>BL</t>
  </si>
  <si>
    <t>FK(2)</t>
  </si>
  <si>
    <t>HA</t>
  </si>
  <si>
    <t>SZ</t>
  </si>
  <si>
    <t>SD</t>
  </si>
  <si>
    <t>K</t>
  </si>
  <si>
    <t>W</t>
  </si>
  <si>
    <t>GU</t>
  </si>
  <si>
    <t>SP</t>
  </si>
  <si>
    <t>B(2)</t>
  </si>
  <si>
    <t>90037 (temp)</t>
  </si>
  <si>
    <t>RUS</t>
  </si>
  <si>
    <t>VZ</t>
  </si>
  <si>
    <t>34(3)</t>
  </si>
  <si>
    <t>AC(2)</t>
  </si>
  <si>
    <t>AA(2)</t>
  </si>
  <si>
    <t>BC</t>
  </si>
  <si>
    <t>BK</t>
  </si>
  <si>
    <t>MH</t>
  </si>
  <si>
    <t>C 16726</t>
  </si>
  <si>
    <t>C 81798</t>
  </si>
  <si>
    <t>18</t>
  </si>
  <si>
    <t>26</t>
  </si>
  <si>
    <t>32</t>
  </si>
  <si>
    <t>34</t>
  </si>
  <si>
    <t>41</t>
  </si>
  <si>
    <t>14</t>
  </si>
  <si>
    <t>23</t>
  </si>
  <si>
    <t>VR(3)</t>
  </si>
  <si>
    <t>BG(3)</t>
  </si>
  <si>
    <t>SM</t>
  </si>
  <si>
    <t>RF YA 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</si>
</sst>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zoomScale="90" zoomScaleNormal="90" workbookViewId="0">
      <selection activeCell="F31" sqref="F3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5" width="7.28515625" style="6" customWidth="1"/>
    <col min="26" max="26" width="3" style="6" customWidth="1"/>
    <col min="27" max="27" width="11.42578125" style="6"/>
    <col min="28" max="29" width="8.85546875" style="6" customWidth="1"/>
    <col min="30" max="16384" width="11.42578125" style="6"/>
  </cols>
  <sheetData>
    <row r="1" spans="1:29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7"/>
    </row>
    <row r="2" spans="1:2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9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2"/>
    </row>
    <row r="4" spans="1:29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9" x14ac:dyDescent="0.25">
      <c r="A5" s="62">
        <v>1</v>
      </c>
      <c r="B5" s="8" t="s">
        <v>0</v>
      </c>
      <c r="C5" s="61">
        <v>10</v>
      </c>
      <c r="D5" s="76" t="s">
        <v>29</v>
      </c>
      <c r="E5" s="26"/>
      <c r="F5" s="76" t="s">
        <v>62</v>
      </c>
      <c r="G5" s="76"/>
      <c r="H5" s="76" t="s">
        <v>63</v>
      </c>
      <c r="I5" s="76"/>
      <c r="J5" s="76" t="s">
        <v>64</v>
      </c>
      <c r="K5" s="76"/>
      <c r="L5" s="78" t="s">
        <v>119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AA5" s="52" t="s">
        <v>14</v>
      </c>
      <c r="AB5" s="60" t="s">
        <v>8</v>
      </c>
      <c r="AC5" s="56" t="s">
        <v>7</v>
      </c>
    </row>
    <row r="6" spans="1:29" x14ac:dyDescent="0.25">
      <c r="A6" s="62">
        <v>2</v>
      </c>
      <c r="B6" s="8" t="s">
        <v>9</v>
      </c>
      <c r="C6" s="61">
        <v>10</v>
      </c>
      <c r="D6" s="78" t="s">
        <v>30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AA6" s="52" t="s">
        <v>15</v>
      </c>
      <c r="AB6" s="29" t="s">
        <v>206</v>
      </c>
      <c r="AC6" s="29" t="s">
        <v>122</v>
      </c>
    </row>
    <row r="7" spans="1:29" x14ac:dyDescent="0.25">
      <c r="A7" s="62">
        <v>3</v>
      </c>
      <c r="B7" s="8" t="s">
        <v>34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AA7" s="52" t="s">
        <v>16</v>
      </c>
      <c r="AB7" s="29" t="s">
        <v>207</v>
      </c>
      <c r="AC7" s="29" t="s">
        <v>123</v>
      </c>
    </row>
    <row r="8" spans="1:29" x14ac:dyDescent="0.25">
      <c r="A8" s="62">
        <v>4</v>
      </c>
      <c r="B8" s="8" t="s">
        <v>32</v>
      </c>
      <c r="C8" s="61">
        <v>10</v>
      </c>
      <c r="D8" s="76" t="s">
        <v>75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AA8" s="52" t="s">
        <v>17</v>
      </c>
      <c r="AB8" s="29" t="s">
        <v>208</v>
      </c>
      <c r="AC8" s="29" t="s">
        <v>129</v>
      </c>
    </row>
    <row r="9" spans="1:29" x14ac:dyDescent="0.25">
      <c r="A9" s="62">
        <v>5</v>
      </c>
      <c r="B9" s="8" t="s">
        <v>39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AA9" s="52" t="s">
        <v>18</v>
      </c>
      <c r="AB9" s="29" t="s">
        <v>209</v>
      </c>
      <c r="AC9" s="29" t="s">
        <v>211</v>
      </c>
    </row>
    <row r="10" spans="1:29" x14ac:dyDescent="0.25">
      <c r="A10" s="62">
        <v>6</v>
      </c>
      <c r="B10" s="8" t="s">
        <v>33</v>
      </c>
      <c r="C10" s="61">
        <v>10</v>
      </c>
      <c r="D10" s="76" t="s">
        <v>65</v>
      </c>
      <c r="E10" s="76"/>
      <c r="F10" s="76" t="s">
        <v>66</v>
      </c>
      <c r="G10" s="76"/>
      <c r="H10" s="76" t="s">
        <v>67</v>
      </c>
      <c r="I10" s="76"/>
      <c r="J10" s="76" t="s">
        <v>68</v>
      </c>
      <c r="K10" s="76"/>
      <c r="L10" s="76" t="s">
        <v>69</v>
      </c>
      <c r="M10" s="76"/>
      <c r="N10" s="76" t="s">
        <v>70</v>
      </c>
      <c r="O10" s="76"/>
      <c r="P10" s="76" t="s">
        <v>71</v>
      </c>
      <c r="Q10" s="76"/>
      <c r="R10" s="76" t="s">
        <v>72</v>
      </c>
      <c r="S10" s="76"/>
      <c r="T10" s="76" t="s">
        <v>73</v>
      </c>
      <c r="U10" s="76"/>
      <c r="V10" s="76" t="s">
        <v>74</v>
      </c>
      <c r="W10" s="76"/>
      <c r="X10" s="76" t="s">
        <v>216</v>
      </c>
      <c r="Y10" s="76"/>
      <c r="AA10" s="52" t="s">
        <v>19</v>
      </c>
      <c r="AB10" s="29" t="s">
        <v>209</v>
      </c>
      <c r="AC10" s="29" t="s">
        <v>211</v>
      </c>
    </row>
    <row r="11" spans="1:29" x14ac:dyDescent="0.25">
      <c r="A11" s="62">
        <v>7</v>
      </c>
      <c r="B11" s="8" t="s">
        <v>31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AA11" s="52" t="s">
        <v>20</v>
      </c>
      <c r="AB11" s="29" t="s">
        <v>210</v>
      </c>
      <c r="AC11" s="29" t="s">
        <v>212</v>
      </c>
    </row>
    <row r="12" spans="1:29" x14ac:dyDescent="0.25">
      <c r="A12" s="62">
        <v>8</v>
      </c>
      <c r="B12" s="8" t="s">
        <v>37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AA12" s="52" t="s">
        <v>21</v>
      </c>
      <c r="AB12" s="29" t="s">
        <v>210</v>
      </c>
      <c r="AC12" s="29" t="s">
        <v>212</v>
      </c>
    </row>
    <row r="13" spans="1:29" x14ac:dyDescent="0.25">
      <c r="A13" s="62">
        <v>9</v>
      </c>
      <c r="B13" s="8" t="s">
        <v>44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9" x14ac:dyDescent="0.25">
      <c r="A14" s="62">
        <v>10</v>
      </c>
      <c r="B14" s="8" t="s">
        <v>35</v>
      </c>
      <c r="C14" s="61">
        <v>10</v>
      </c>
      <c r="D14" s="26" t="s">
        <v>76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9" x14ac:dyDescent="0.25">
      <c r="A15" s="62">
        <v>11</v>
      </c>
      <c r="B15" s="8" t="s">
        <v>38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9" x14ac:dyDescent="0.25">
      <c r="A16" s="62">
        <v>12</v>
      </c>
      <c r="B16" s="8" t="s">
        <v>41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x14ac:dyDescent="0.25">
      <c r="A17" s="62">
        <v>13</v>
      </c>
      <c r="B17" s="8" t="s">
        <v>43</v>
      </c>
      <c r="C17" s="61">
        <v>10</v>
      </c>
      <c r="D17" s="76" t="s">
        <v>91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x14ac:dyDescent="0.25">
      <c r="A18" s="62">
        <v>14</v>
      </c>
      <c r="B18" s="8" t="s">
        <v>56</v>
      </c>
      <c r="C18" s="61">
        <v>10</v>
      </c>
      <c r="D18" s="76" t="s">
        <v>78</v>
      </c>
      <c r="E18" s="26"/>
      <c r="F18" s="78" t="s">
        <v>205</v>
      </c>
      <c r="G18" s="26"/>
      <c r="H18" s="78" t="s">
        <v>204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x14ac:dyDescent="0.25">
      <c r="A19" s="62">
        <v>15</v>
      </c>
      <c r="B19" s="8" t="s">
        <v>36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x14ac:dyDescent="0.25">
      <c r="A20" s="62">
        <v>16</v>
      </c>
      <c r="B20" s="8" t="s">
        <v>40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x14ac:dyDescent="0.25">
      <c r="A21" s="62">
        <v>17</v>
      </c>
      <c r="B21" s="8" t="s">
        <v>45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x14ac:dyDescent="0.25">
      <c r="A22" s="62">
        <v>18</v>
      </c>
      <c r="B22" s="8" t="s">
        <v>49</v>
      </c>
      <c r="C22" s="61">
        <v>10</v>
      </c>
      <c r="D22" s="45" t="s">
        <v>213</v>
      </c>
      <c r="E22" s="45" t="s">
        <v>214</v>
      </c>
      <c r="F22" s="45" t="s">
        <v>80</v>
      </c>
      <c r="G22" s="45" t="s">
        <v>51</v>
      </c>
      <c r="H22" s="45" t="s">
        <v>52</v>
      </c>
      <c r="I22" s="45" t="s">
        <v>81</v>
      </c>
      <c r="J22" s="45" t="s">
        <v>82</v>
      </c>
      <c r="K22" s="26" t="s">
        <v>215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x14ac:dyDescent="0.25">
      <c r="A23" s="62">
        <v>19</v>
      </c>
      <c r="B23" s="8" t="s">
        <v>48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x14ac:dyDescent="0.25">
      <c r="A24" s="62">
        <v>20</v>
      </c>
      <c r="B24" s="8" t="s">
        <v>77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x14ac:dyDescent="0.25">
      <c r="A25" s="63">
        <v>21</v>
      </c>
      <c r="B25" s="8" t="s">
        <v>89</v>
      </c>
      <c r="C25" s="61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x14ac:dyDescent="0.25">
      <c r="A26" s="62">
        <v>22</v>
      </c>
      <c r="B26" s="8" t="s">
        <v>42</v>
      </c>
      <c r="C26" s="61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x14ac:dyDescent="0.25">
      <c r="A27" s="62">
        <v>23</v>
      </c>
      <c r="B27" s="8" t="s">
        <v>83</v>
      </c>
      <c r="C27" s="61">
        <v>10</v>
      </c>
      <c r="D27" s="26" t="s">
        <v>84</v>
      </c>
      <c r="E27" s="26" t="s">
        <v>85</v>
      </c>
      <c r="F27" s="26" t="s">
        <v>52</v>
      </c>
      <c r="G27" s="26" t="s">
        <v>86</v>
      </c>
      <c r="H27" s="26" t="s">
        <v>87</v>
      </c>
      <c r="I27" s="26" t="s">
        <v>88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x14ac:dyDescent="0.25">
      <c r="A28" s="62">
        <v>24</v>
      </c>
      <c r="B28" s="8" t="s">
        <v>92</v>
      </c>
      <c r="C28" s="61">
        <v>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x14ac:dyDescent="0.25">
      <c r="A29" s="62">
        <v>25</v>
      </c>
      <c r="B29" s="8" t="s">
        <v>93</v>
      </c>
      <c r="C29" s="61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x14ac:dyDescent="0.25">
      <c r="A30" s="62">
        <v>26</v>
      </c>
      <c r="B30" s="8" t="s">
        <v>95</v>
      </c>
      <c r="C30" s="61">
        <v>6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x14ac:dyDescent="0.25">
      <c r="A31" s="62">
        <v>27</v>
      </c>
      <c r="B31" s="8" t="s">
        <v>102</v>
      </c>
      <c r="C31" s="61">
        <v>6</v>
      </c>
      <c r="D31" s="26" t="s">
        <v>199</v>
      </c>
      <c r="E31" s="26" t="s">
        <v>200</v>
      </c>
      <c r="F31" s="26" t="s">
        <v>201</v>
      </c>
      <c r="G31" s="26" t="s">
        <v>202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x14ac:dyDescent="0.25">
      <c r="A32" s="62">
        <v>28</v>
      </c>
      <c r="B32" s="8" t="s">
        <v>96</v>
      </c>
      <c r="C32" s="61">
        <v>5</v>
      </c>
      <c r="D32" s="26" t="s">
        <v>198</v>
      </c>
      <c r="E32" s="26">
        <v>33</v>
      </c>
      <c r="F32" s="26">
        <v>35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x14ac:dyDescent="0.25">
      <c r="A33" s="62">
        <v>29</v>
      </c>
      <c r="B33" s="8" t="s">
        <v>54</v>
      </c>
      <c r="C33" s="61">
        <v>5</v>
      </c>
      <c r="D33" s="26" t="s">
        <v>100</v>
      </c>
      <c r="E33" s="26" t="s">
        <v>197</v>
      </c>
      <c r="F33" s="26" t="s">
        <v>101</v>
      </c>
      <c r="G33" s="26" t="s">
        <v>55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x14ac:dyDescent="0.25">
      <c r="A34" s="62">
        <v>30</v>
      </c>
      <c r="B34" s="8" t="s">
        <v>107</v>
      </c>
      <c r="C34" s="61">
        <v>5</v>
      </c>
      <c r="D34" s="26" t="s">
        <v>108</v>
      </c>
      <c r="E34" s="26" t="s">
        <v>203</v>
      </c>
      <c r="F34" s="26" t="s">
        <v>9</v>
      </c>
      <c r="G34" s="26" t="s">
        <v>109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x14ac:dyDescent="0.25">
      <c r="A35" s="62">
        <v>31</v>
      </c>
      <c r="B35" s="8" t="s">
        <v>57</v>
      </c>
      <c r="C35" s="61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x14ac:dyDescent="0.25">
      <c r="A36" s="62">
        <v>32</v>
      </c>
      <c r="B36" s="8" t="s">
        <v>61</v>
      </c>
      <c r="C36" s="61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x14ac:dyDescent="0.25">
      <c r="A37" s="62">
        <v>33</v>
      </c>
      <c r="B37" s="8" t="s">
        <v>105</v>
      </c>
      <c r="C37" s="61">
        <v>2</v>
      </c>
      <c r="D37" s="26" t="s">
        <v>106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x14ac:dyDescent="0.25">
      <c r="A38" s="62">
        <v>34</v>
      </c>
      <c r="B38" s="8" t="s">
        <v>110</v>
      </c>
      <c r="C38" s="61">
        <v>2</v>
      </c>
      <c r="D38" s="26" t="s">
        <v>111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x14ac:dyDescent="0.25">
      <c r="A39" s="62">
        <v>35</v>
      </c>
      <c r="B39" s="8" t="s">
        <v>94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x14ac:dyDescent="0.25">
      <c r="A40" s="62">
        <v>36</v>
      </c>
      <c r="B40" s="8" t="s">
        <v>196</v>
      </c>
      <c r="C40" s="61">
        <v>1</v>
      </c>
      <c r="D40" s="26">
        <v>178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x14ac:dyDescent="0.25">
      <c r="A41" s="62">
        <v>37</v>
      </c>
      <c r="B41" s="8" t="s">
        <v>46</v>
      </c>
      <c r="C41" s="61">
        <v>1</v>
      </c>
      <c r="D41" s="26" t="s">
        <v>47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x14ac:dyDescent="0.25">
      <c r="A42" s="62">
        <v>38</v>
      </c>
      <c r="B42" s="8" t="s">
        <v>112</v>
      </c>
      <c r="C42" s="61">
        <v>1</v>
      </c>
      <c r="D42" s="26" t="s">
        <v>96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x14ac:dyDescent="0.25">
      <c r="A43" s="62">
        <v>39</v>
      </c>
      <c r="B43" s="8" t="s">
        <v>113</v>
      </c>
      <c r="C43" s="61">
        <v>2</v>
      </c>
      <c r="D43" s="26" t="s">
        <v>114</v>
      </c>
      <c r="E43" s="26" t="s">
        <v>115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x14ac:dyDescent="0.25">
      <c r="A44" s="62">
        <v>40</v>
      </c>
      <c r="B44" s="83" t="s">
        <v>58</v>
      </c>
      <c r="C44" s="31">
        <v>1</v>
      </c>
      <c r="D44" s="45" t="s">
        <v>59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x14ac:dyDescent="0.25">
      <c r="A45" s="62">
        <v>41</v>
      </c>
      <c r="B45" s="83" t="s">
        <v>116</v>
      </c>
      <c r="C45" s="31">
        <v>1</v>
      </c>
      <c r="D45" s="80" t="s">
        <v>117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x14ac:dyDescent="0.25">
      <c r="A46" s="9"/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</row>
    <row r="47" spans="1:25" s="2" customFormat="1" x14ac:dyDescent="0.25">
      <c r="A47" s="57" t="s">
        <v>8</v>
      </c>
      <c r="B47" s="58"/>
      <c r="C47" s="59">
        <f>COUNTIF(C5:C45,"&gt;0")</f>
        <v>41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x14ac:dyDescent="0.25">
      <c r="A48" s="53" t="s">
        <v>7</v>
      </c>
      <c r="B48" s="54"/>
      <c r="C48" s="55">
        <f>COUNTIF(C5:C45,"&gt;9")</f>
        <v>23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50" spans="1:1" x14ac:dyDescent="0.25">
      <c r="A50" s="2" t="s">
        <v>24</v>
      </c>
    </row>
  </sheetData>
  <sortState ref="B27:I42">
    <sortCondition descending="1" ref="C27:C42"/>
  </sortState>
  <conditionalFormatting sqref="C5:C43">
    <cfRule type="cellIs" dxfId="9" priority="2" operator="greaterThan">
      <formula>9</formula>
    </cfRule>
  </conditionalFormatting>
  <conditionalFormatting sqref="C44:C45">
    <cfRule type="cellIs" dxfId="8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zoomScale="90" zoomScaleNormal="90" workbookViewId="0">
      <selection activeCell="AF8" sqref="AF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1" width="5.42578125" style="6" customWidth="1"/>
    <col min="12" max="34" width="7.28515625" style="6" customWidth="1"/>
    <col min="35" max="37" width="5.42578125" style="6" customWidth="1"/>
    <col min="38" max="41" width="7.28515625" style="6" customWidth="1"/>
    <col min="42" max="42" width="7" style="6" customWidth="1"/>
    <col min="43" max="44" width="5.42578125" style="6" customWidth="1"/>
    <col min="45" max="16384" width="11.42578125" style="6"/>
  </cols>
  <sheetData>
    <row r="1" spans="1:41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x14ac:dyDescent="0.25">
      <c r="A3" s="68" t="s">
        <v>26</v>
      </c>
      <c r="B3" s="69"/>
      <c r="C3" s="70"/>
      <c r="D3" s="71"/>
      <c r="E3" s="71"/>
      <c r="F3" s="71"/>
      <c r="G3" s="72"/>
      <c r="H3" s="38"/>
      <c r="I3" s="68" t="s">
        <v>118</v>
      </c>
      <c r="J3" s="69"/>
      <c r="K3" s="70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2"/>
      <c r="AH3" s="38"/>
      <c r="AI3" s="68" t="s">
        <v>60</v>
      </c>
      <c r="AJ3" s="69"/>
      <c r="AK3" s="70"/>
      <c r="AL3" s="71"/>
      <c r="AM3" s="71"/>
      <c r="AN3" s="71"/>
      <c r="AO3" s="72"/>
    </row>
    <row r="4" spans="1:41" x14ac:dyDescent="0.25">
      <c r="I4" s="2"/>
      <c r="J4" s="2"/>
      <c r="K4" s="25"/>
      <c r="AI4" s="2"/>
      <c r="AJ4" s="2"/>
      <c r="AK4" s="25"/>
    </row>
    <row r="5" spans="1:41" x14ac:dyDescent="0.25">
      <c r="A5" s="62">
        <v>1</v>
      </c>
      <c r="B5" s="8" t="s">
        <v>0</v>
      </c>
      <c r="C5" s="31">
        <v>10</v>
      </c>
      <c r="D5" s="76" t="s">
        <v>29</v>
      </c>
      <c r="E5" s="76"/>
      <c r="F5" s="76" t="s">
        <v>119</v>
      </c>
      <c r="G5" s="76"/>
      <c r="H5" s="79"/>
      <c r="I5" s="62">
        <v>1</v>
      </c>
      <c r="J5" s="8" t="s">
        <v>0</v>
      </c>
      <c r="K5" s="31">
        <v>10</v>
      </c>
      <c r="L5" s="76" t="s">
        <v>62</v>
      </c>
      <c r="M5" s="76"/>
      <c r="N5" s="76" t="s">
        <v>63</v>
      </c>
      <c r="O5" s="76"/>
      <c r="P5" s="76" t="s">
        <v>64</v>
      </c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9"/>
      <c r="AI5" s="62">
        <v>1</v>
      </c>
      <c r="AJ5" s="8" t="s">
        <v>0</v>
      </c>
      <c r="AK5" s="31">
        <v>10</v>
      </c>
      <c r="AL5" s="76"/>
      <c r="AM5" s="76"/>
      <c r="AN5" s="76"/>
      <c r="AO5" s="76"/>
    </row>
    <row r="6" spans="1:41" x14ac:dyDescent="0.25">
      <c r="A6" s="62">
        <v>2</v>
      </c>
      <c r="B6" s="8" t="s">
        <v>9</v>
      </c>
      <c r="C6" s="31">
        <v>10</v>
      </c>
      <c r="D6" s="76" t="s">
        <v>30</v>
      </c>
      <c r="E6" s="45"/>
      <c r="F6" s="45"/>
      <c r="G6" s="45"/>
      <c r="H6" s="77"/>
      <c r="I6" s="62">
        <v>2</v>
      </c>
      <c r="J6" s="8" t="s">
        <v>9</v>
      </c>
      <c r="K6" s="31">
        <v>10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77"/>
      <c r="AI6" s="62">
        <v>2</v>
      </c>
      <c r="AJ6" s="8" t="s">
        <v>9</v>
      </c>
      <c r="AK6" s="31">
        <v>10</v>
      </c>
      <c r="AL6" s="45"/>
      <c r="AM6" s="45"/>
      <c r="AN6" s="45"/>
      <c r="AO6" s="45"/>
    </row>
    <row r="7" spans="1:41" x14ac:dyDescent="0.25">
      <c r="A7" s="62">
        <v>3</v>
      </c>
      <c r="B7" s="8" t="s">
        <v>31</v>
      </c>
      <c r="C7" s="31">
        <v>10</v>
      </c>
      <c r="D7" s="76"/>
      <c r="E7" s="45"/>
      <c r="F7" s="45"/>
      <c r="G7" s="45"/>
      <c r="H7" s="77"/>
      <c r="I7" s="62">
        <v>3</v>
      </c>
      <c r="J7" s="8" t="s">
        <v>34</v>
      </c>
      <c r="K7" s="31">
        <v>10</v>
      </c>
      <c r="L7" s="76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77"/>
      <c r="AI7" s="62">
        <v>3</v>
      </c>
      <c r="AJ7" s="8" t="s">
        <v>33</v>
      </c>
      <c r="AK7" s="31">
        <v>10</v>
      </c>
      <c r="AL7" s="76"/>
      <c r="AM7" s="45"/>
      <c r="AN7" s="45"/>
      <c r="AO7" s="45"/>
    </row>
    <row r="8" spans="1:41" x14ac:dyDescent="0.25">
      <c r="A8" s="62">
        <v>4</v>
      </c>
      <c r="B8" s="8" t="s">
        <v>32</v>
      </c>
      <c r="C8" s="31">
        <v>10</v>
      </c>
      <c r="D8" s="45"/>
      <c r="E8" s="45"/>
      <c r="F8" s="45"/>
      <c r="G8" s="45"/>
      <c r="H8" s="77"/>
      <c r="I8" s="62">
        <v>4</v>
      </c>
      <c r="J8" s="8" t="s">
        <v>33</v>
      </c>
      <c r="K8" s="31">
        <v>10</v>
      </c>
      <c r="L8" s="76" t="s">
        <v>65</v>
      </c>
      <c r="M8" s="76"/>
      <c r="N8" s="76" t="s">
        <v>66</v>
      </c>
      <c r="O8" s="76"/>
      <c r="P8" s="76" t="s">
        <v>67</v>
      </c>
      <c r="Q8" s="76"/>
      <c r="R8" s="76" t="s">
        <v>68</v>
      </c>
      <c r="S8" s="76"/>
      <c r="T8" s="76" t="s">
        <v>69</v>
      </c>
      <c r="U8" s="76"/>
      <c r="V8" s="76" t="s">
        <v>70</v>
      </c>
      <c r="W8" s="76"/>
      <c r="X8" s="76" t="s">
        <v>71</v>
      </c>
      <c r="Y8" s="76"/>
      <c r="Z8" s="76" t="s">
        <v>72</v>
      </c>
      <c r="AA8" s="76"/>
      <c r="AB8" s="76" t="s">
        <v>73</v>
      </c>
      <c r="AC8" s="76"/>
      <c r="AD8" s="76" t="s">
        <v>74</v>
      </c>
      <c r="AE8" s="76"/>
      <c r="AF8" s="76" t="s">
        <v>216</v>
      </c>
      <c r="AG8" s="76"/>
      <c r="AH8" s="77"/>
      <c r="AI8" s="62">
        <v>4</v>
      </c>
      <c r="AJ8" s="8" t="s">
        <v>32</v>
      </c>
      <c r="AK8" s="31">
        <v>10</v>
      </c>
      <c r="AL8" s="45"/>
      <c r="AM8" s="45"/>
      <c r="AN8" s="45"/>
      <c r="AO8" s="45"/>
    </row>
    <row r="9" spans="1:41" x14ac:dyDescent="0.25">
      <c r="A9" s="62">
        <v>5</v>
      </c>
      <c r="B9" s="8" t="s">
        <v>33</v>
      </c>
      <c r="C9" s="31">
        <v>10</v>
      </c>
      <c r="D9" s="45"/>
      <c r="E9" s="45"/>
      <c r="F9" s="45"/>
      <c r="G9" s="45"/>
      <c r="H9" s="77"/>
      <c r="I9" s="62">
        <v>5</v>
      </c>
      <c r="J9" s="8" t="s">
        <v>32</v>
      </c>
      <c r="K9" s="31">
        <v>10</v>
      </c>
      <c r="L9" s="76" t="s">
        <v>75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77"/>
      <c r="AI9" s="62">
        <v>5</v>
      </c>
      <c r="AJ9" s="8" t="s">
        <v>43</v>
      </c>
      <c r="AK9" s="31">
        <v>10</v>
      </c>
      <c r="AL9" s="45"/>
      <c r="AM9" s="45"/>
      <c r="AN9" s="45"/>
      <c r="AO9" s="45"/>
    </row>
    <row r="10" spans="1:41" x14ac:dyDescent="0.25">
      <c r="A10" s="62">
        <v>6</v>
      </c>
      <c r="B10" s="8" t="s">
        <v>34</v>
      </c>
      <c r="C10" s="31">
        <v>10</v>
      </c>
      <c r="D10" s="45"/>
      <c r="E10" s="45"/>
      <c r="F10" s="45"/>
      <c r="G10" s="45"/>
      <c r="H10" s="77"/>
      <c r="I10" s="62">
        <v>6</v>
      </c>
      <c r="J10" s="8" t="s">
        <v>31</v>
      </c>
      <c r="K10" s="31">
        <v>10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77"/>
      <c r="AI10" s="62">
        <v>6</v>
      </c>
      <c r="AJ10" s="8" t="s">
        <v>38</v>
      </c>
      <c r="AK10" s="31">
        <v>4</v>
      </c>
      <c r="AL10" s="45"/>
      <c r="AM10" s="45"/>
      <c r="AN10" s="45"/>
      <c r="AO10" s="45"/>
    </row>
    <row r="11" spans="1:41" x14ac:dyDescent="0.25">
      <c r="A11" s="62">
        <v>7</v>
      </c>
      <c r="B11" s="8" t="s">
        <v>35</v>
      </c>
      <c r="C11" s="31">
        <v>10</v>
      </c>
      <c r="D11" s="45"/>
      <c r="E11" s="45"/>
      <c r="F11" s="45"/>
      <c r="G11" s="45"/>
      <c r="H11" s="77"/>
      <c r="I11" s="62">
        <v>7</v>
      </c>
      <c r="J11" s="8" t="s">
        <v>35</v>
      </c>
      <c r="K11" s="31">
        <v>10</v>
      </c>
      <c r="L11" s="45" t="s">
        <v>76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77"/>
      <c r="AI11" s="62">
        <v>7</v>
      </c>
      <c r="AJ11" s="8" t="s">
        <v>34</v>
      </c>
      <c r="AK11" s="31">
        <v>2</v>
      </c>
      <c r="AL11" s="45"/>
      <c r="AM11" s="45"/>
      <c r="AN11" s="45"/>
      <c r="AO11" s="45"/>
    </row>
    <row r="12" spans="1:41" x14ac:dyDescent="0.25">
      <c r="A12" s="62">
        <v>8</v>
      </c>
      <c r="B12" s="8" t="s">
        <v>36</v>
      </c>
      <c r="C12" s="31">
        <v>10</v>
      </c>
      <c r="D12" s="45"/>
      <c r="E12" s="45"/>
      <c r="F12" s="45"/>
      <c r="G12" s="45"/>
      <c r="H12" s="77"/>
      <c r="I12" s="62">
        <v>8</v>
      </c>
      <c r="J12" s="8" t="s">
        <v>37</v>
      </c>
      <c r="K12" s="31">
        <v>10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77"/>
      <c r="AI12" s="62">
        <v>8</v>
      </c>
      <c r="AJ12" s="8" t="s">
        <v>35</v>
      </c>
      <c r="AK12" s="31">
        <v>1</v>
      </c>
      <c r="AL12" s="45"/>
      <c r="AM12" s="45"/>
      <c r="AN12" s="45"/>
      <c r="AO12" s="45"/>
    </row>
    <row r="13" spans="1:41" x14ac:dyDescent="0.25">
      <c r="A13" s="62">
        <v>9</v>
      </c>
      <c r="B13" s="8" t="s">
        <v>37</v>
      </c>
      <c r="C13" s="31">
        <v>10</v>
      </c>
      <c r="D13" s="45"/>
      <c r="E13" s="45"/>
      <c r="F13" s="45"/>
      <c r="G13" s="45"/>
      <c r="H13" s="77"/>
      <c r="I13" s="62">
        <v>9</v>
      </c>
      <c r="J13" s="8" t="s">
        <v>36</v>
      </c>
      <c r="K13" s="31">
        <v>10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77"/>
      <c r="AI13" s="62">
        <v>9</v>
      </c>
      <c r="AJ13" s="8" t="s">
        <v>61</v>
      </c>
      <c r="AK13" s="31">
        <v>1</v>
      </c>
      <c r="AL13" s="45"/>
      <c r="AM13" s="45"/>
      <c r="AN13" s="45"/>
      <c r="AO13" s="45"/>
    </row>
    <row r="14" spans="1:41" x14ac:dyDescent="0.25">
      <c r="A14" s="62">
        <v>10</v>
      </c>
      <c r="B14" s="8" t="s">
        <v>38</v>
      </c>
      <c r="C14" s="31">
        <v>9</v>
      </c>
      <c r="D14" s="45"/>
      <c r="E14" s="45"/>
      <c r="F14" s="45"/>
      <c r="G14" s="45"/>
      <c r="H14" s="77"/>
      <c r="I14" s="62">
        <v>10</v>
      </c>
      <c r="J14" s="8" t="s">
        <v>44</v>
      </c>
      <c r="K14" s="31">
        <v>10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77"/>
      <c r="AI14" s="62">
        <v>10</v>
      </c>
      <c r="AJ14" s="8" t="s">
        <v>44</v>
      </c>
      <c r="AK14" s="31">
        <v>1</v>
      </c>
      <c r="AL14" s="45"/>
      <c r="AM14" s="45"/>
      <c r="AN14" s="45"/>
      <c r="AO14" s="45"/>
    </row>
    <row r="15" spans="1:41" x14ac:dyDescent="0.25">
      <c r="A15" s="62">
        <v>11</v>
      </c>
      <c r="B15" s="8" t="s">
        <v>39</v>
      </c>
      <c r="C15" s="31">
        <v>8</v>
      </c>
      <c r="D15" s="45"/>
      <c r="E15" s="45"/>
      <c r="F15" s="45"/>
      <c r="G15" s="45"/>
      <c r="H15" s="77"/>
      <c r="I15" s="62">
        <v>11</v>
      </c>
      <c r="J15" s="8" t="s">
        <v>38</v>
      </c>
      <c r="K15" s="31">
        <v>10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77"/>
      <c r="AI15" s="62">
        <v>11</v>
      </c>
      <c r="AJ15" s="8" t="s">
        <v>37</v>
      </c>
      <c r="AK15" s="31">
        <v>1</v>
      </c>
      <c r="AL15" s="45"/>
      <c r="AM15" s="45"/>
      <c r="AN15" s="45"/>
      <c r="AO15" s="45"/>
    </row>
    <row r="16" spans="1:41" x14ac:dyDescent="0.25">
      <c r="A16" s="62">
        <v>12</v>
      </c>
      <c r="B16" s="8" t="s">
        <v>40</v>
      </c>
      <c r="C16" s="31">
        <v>2</v>
      </c>
      <c r="D16" s="45"/>
      <c r="E16" s="45"/>
      <c r="F16" s="45"/>
      <c r="G16" s="45"/>
      <c r="H16" s="77"/>
      <c r="I16" s="62">
        <v>12</v>
      </c>
      <c r="J16" s="8" t="s">
        <v>45</v>
      </c>
      <c r="K16" s="31">
        <v>10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77"/>
      <c r="AI16" s="62">
        <v>12</v>
      </c>
      <c r="AJ16" s="8" t="s">
        <v>39</v>
      </c>
      <c r="AK16" s="31">
        <v>1</v>
      </c>
      <c r="AL16" s="45"/>
      <c r="AM16" s="45"/>
      <c r="AN16" s="45"/>
      <c r="AO16" s="45"/>
    </row>
    <row r="17" spans="1:41" x14ac:dyDescent="0.25">
      <c r="A17" s="62">
        <v>13</v>
      </c>
      <c r="B17" s="8" t="s">
        <v>41</v>
      </c>
      <c r="C17" s="31">
        <v>3</v>
      </c>
      <c r="D17" s="45"/>
      <c r="E17" s="45"/>
      <c r="F17" s="45"/>
      <c r="G17" s="45"/>
      <c r="H17" s="77"/>
      <c r="I17" s="62">
        <v>13</v>
      </c>
      <c r="J17" s="8" t="s">
        <v>77</v>
      </c>
      <c r="K17" s="31">
        <v>10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77"/>
      <c r="AI17" s="62">
        <v>13</v>
      </c>
      <c r="AJ17" s="8" t="s">
        <v>31</v>
      </c>
      <c r="AK17" s="31">
        <v>1</v>
      </c>
      <c r="AL17" s="45"/>
      <c r="AM17" s="45"/>
      <c r="AN17" s="45"/>
      <c r="AO17" s="45"/>
    </row>
    <row r="18" spans="1:41" x14ac:dyDescent="0.25">
      <c r="A18" s="62">
        <v>14</v>
      </c>
      <c r="B18" s="8" t="s">
        <v>42</v>
      </c>
      <c r="C18" s="31">
        <v>6</v>
      </c>
      <c r="D18" s="45"/>
      <c r="E18" s="45"/>
      <c r="F18" s="45"/>
      <c r="G18" s="45"/>
      <c r="H18" s="77"/>
      <c r="I18" s="62">
        <v>14</v>
      </c>
      <c r="J18" s="8" t="s">
        <v>56</v>
      </c>
      <c r="K18" s="31">
        <v>10</v>
      </c>
      <c r="L18" s="76" t="s">
        <v>78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77"/>
      <c r="AI18" s="9"/>
      <c r="AJ18" s="9"/>
      <c r="AK18" s="10"/>
      <c r="AL18" s="45"/>
      <c r="AM18" s="45"/>
      <c r="AN18" s="45"/>
      <c r="AO18" s="45"/>
    </row>
    <row r="19" spans="1:41" x14ac:dyDescent="0.25">
      <c r="A19" s="62">
        <v>15</v>
      </c>
      <c r="B19" s="8" t="s">
        <v>43</v>
      </c>
      <c r="C19" s="31">
        <v>9</v>
      </c>
      <c r="D19" s="45"/>
      <c r="E19" s="45"/>
      <c r="F19" s="45"/>
      <c r="G19" s="45"/>
      <c r="H19" s="77"/>
      <c r="I19" s="62">
        <v>15</v>
      </c>
      <c r="J19" s="8" t="s">
        <v>41</v>
      </c>
      <c r="K19" s="31">
        <v>10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77"/>
      <c r="AI19" s="57" t="s">
        <v>8</v>
      </c>
      <c r="AJ19" s="58"/>
      <c r="AK19" s="59">
        <f>COUNTIF(AK5:AK17,"&gt;0")</f>
        <v>13</v>
      </c>
      <c r="AL19" s="45"/>
      <c r="AM19" s="45"/>
      <c r="AN19" s="45"/>
      <c r="AO19" s="45"/>
    </row>
    <row r="20" spans="1:41" x14ac:dyDescent="0.25">
      <c r="A20" s="62">
        <v>16</v>
      </c>
      <c r="B20" s="8" t="s">
        <v>44</v>
      </c>
      <c r="C20" s="31">
        <v>9</v>
      </c>
      <c r="D20" s="45"/>
      <c r="E20" s="45"/>
      <c r="F20" s="45"/>
      <c r="G20" s="45"/>
      <c r="H20" s="77"/>
      <c r="I20" s="62">
        <v>16</v>
      </c>
      <c r="J20" s="8" t="s">
        <v>40</v>
      </c>
      <c r="K20" s="31">
        <v>10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77"/>
      <c r="AI20" s="53" t="s">
        <v>7</v>
      </c>
      <c r="AJ20" s="54"/>
      <c r="AK20" s="55">
        <f>COUNTIF(AK5:AK17,"&gt;9")</f>
        <v>5</v>
      </c>
      <c r="AL20" s="45"/>
      <c r="AM20" s="45"/>
      <c r="AN20" s="45"/>
      <c r="AO20" s="45"/>
    </row>
    <row r="21" spans="1:41" x14ac:dyDescent="0.25">
      <c r="A21" s="62">
        <v>17</v>
      </c>
      <c r="B21" s="8" t="s">
        <v>45</v>
      </c>
      <c r="C21" s="31">
        <v>5</v>
      </c>
      <c r="D21" s="45"/>
      <c r="E21" s="45"/>
      <c r="F21" s="45"/>
      <c r="G21" s="45"/>
      <c r="H21" s="77"/>
      <c r="I21" s="62">
        <v>17</v>
      </c>
      <c r="J21" s="8" t="s">
        <v>49</v>
      </c>
      <c r="K21" s="31">
        <v>10</v>
      </c>
      <c r="L21" s="45" t="s">
        <v>79</v>
      </c>
      <c r="M21" s="45" t="s">
        <v>80</v>
      </c>
      <c r="N21" s="45" t="s">
        <v>50</v>
      </c>
      <c r="O21" s="45" t="s">
        <v>51</v>
      </c>
      <c r="P21" s="45" t="s">
        <v>52</v>
      </c>
      <c r="Q21" s="45" t="s">
        <v>81</v>
      </c>
      <c r="R21" s="45" t="s">
        <v>82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77"/>
    </row>
    <row r="22" spans="1:41" x14ac:dyDescent="0.25">
      <c r="A22" s="62">
        <v>18</v>
      </c>
      <c r="B22" s="8" t="s">
        <v>46</v>
      </c>
      <c r="C22" s="31">
        <v>1</v>
      </c>
      <c r="D22" s="45" t="s">
        <v>47</v>
      </c>
      <c r="E22" s="45"/>
      <c r="F22" s="45"/>
      <c r="G22" s="45"/>
      <c r="H22" s="77"/>
      <c r="I22" s="62">
        <v>18</v>
      </c>
      <c r="J22" s="8" t="s">
        <v>83</v>
      </c>
      <c r="K22" s="31">
        <v>10</v>
      </c>
      <c r="L22" s="45" t="s">
        <v>84</v>
      </c>
      <c r="M22" s="45" t="s">
        <v>85</v>
      </c>
      <c r="N22" s="45" t="s">
        <v>52</v>
      </c>
      <c r="O22" s="45" t="s">
        <v>86</v>
      </c>
      <c r="P22" s="45" t="s">
        <v>87</v>
      </c>
      <c r="Q22" s="45" t="s">
        <v>88</v>
      </c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77"/>
    </row>
    <row r="23" spans="1:41" x14ac:dyDescent="0.25">
      <c r="A23" s="62">
        <v>19</v>
      </c>
      <c r="B23" s="8" t="s">
        <v>48</v>
      </c>
      <c r="C23" s="31">
        <v>7</v>
      </c>
      <c r="D23" s="45"/>
      <c r="E23" s="45"/>
      <c r="F23" s="45"/>
      <c r="G23" s="45"/>
      <c r="H23" s="77"/>
      <c r="I23" s="62">
        <v>19</v>
      </c>
      <c r="J23" s="8" t="s">
        <v>39</v>
      </c>
      <c r="K23" s="31">
        <v>10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77"/>
    </row>
    <row r="24" spans="1:41" x14ac:dyDescent="0.25">
      <c r="A24" s="62">
        <v>20</v>
      </c>
      <c r="B24" s="8" t="s">
        <v>49</v>
      </c>
      <c r="C24" s="31">
        <v>5</v>
      </c>
      <c r="D24" s="45" t="s">
        <v>50</v>
      </c>
      <c r="E24" s="45" t="s">
        <v>51</v>
      </c>
      <c r="F24" s="45" t="s">
        <v>52</v>
      </c>
      <c r="G24" s="45" t="s">
        <v>53</v>
      </c>
      <c r="H24" s="77"/>
      <c r="I24" s="62">
        <v>20</v>
      </c>
      <c r="J24" s="8" t="s">
        <v>48</v>
      </c>
      <c r="K24" s="31">
        <v>10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77"/>
    </row>
    <row r="25" spans="1:41" x14ac:dyDescent="0.25">
      <c r="A25" s="62">
        <v>21</v>
      </c>
      <c r="B25" s="8" t="s">
        <v>54</v>
      </c>
      <c r="C25" s="31">
        <v>1</v>
      </c>
      <c r="D25" s="45" t="s">
        <v>55</v>
      </c>
      <c r="E25" s="45"/>
      <c r="F25" s="45"/>
      <c r="G25" s="45"/>
      <c r="H25" s="77"/>
      <c r="I25" s="62">
        <v>21</v>
      </c>
      <c r="J25" s="8" t="s">
        <v>89</v>
      </c>
      <c r="K25" s="31">
        <v>10</v>
      </c>
      <c r="L25" s="45" t="s">
        <v>90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77"/>
    </row>
    <row r="26" spans="1:41" x14ac:dyDescent="0.25">
      <c r="A26" s="62">
        <v>22</v>
      </c>
      <c r="B26" s="8" t="s">
        <v>56</v>
      </c>
      <c r="C26" s="31">
        <v>1</v>
      </c>
      <c r="D26" s="45"/>
      <c r="E26" s="45"/>
      <c r="F26" s="45"/>
      <c r="G26" s="45"/>
      <c r="H26" s="77"/>
      <c r="I26" s="62">
        <v>22</v>
      </c>
      <c r="J26" s="8" t="s">
        <v>43</v>
      </c>
      <c r="K26" s="31">
        <v>10</v>
      </c>
      <c r="L26" s="76" t="s">
        <v>91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77"/>
    </row>
    <row r="27" spans="1:41" x14ac:dyDescent="0.25">
      <c r="A27" s="62">
        <v>23</v>
      </c>
      <c r="B27" s="8" t="s">
        <v>57</v>
      </c>
      <c r="C27" s="31">
        <v>1</v>
      </c>
      <c r="D27" s="45"/>
      <c r="E27" s="45"/>
      <c r="F27" s="45"/>
      <c r="G27" s="45"/>
      <c r="H27" s="77"/>
      <c r="I27" s="62">
        <v>23</v>
      </c>
      <c r="J27" s="8" t="s">
        <v>42</v>
      </c>
      <c r="K27" s="31">
        <v>7</v>
      </c>
      <c r="L27" s="80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77"/>
    </row>
    <row r="28" spans="1:41" x14ac:dyDescent="0.25">
      <c r="A28" s="62">
        <v>24</v>
      </c>
      <c r="B28" s="84" t="s">
        <v>58</v>
      </c>
      <c r="C28" s="31">
        <v>1</v>
      </c>
      <c r="D28" s="45" t="s">
        <v>59</v>
      </c>
      <c r="E28" s="45"/>
      <c r="F28" s="45"/>
      <c r="G28" s="45"/>
      <c r="H28" s="77"/>
      <c r="I28" s="62">
        <v>24</v>
      </c>
      <c r="J28" s="8" t="s">
        <v>95</v>
      </c>
      <c r="K28" s="31">
        <v>5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77"/>
    </row>
    <row r="29" spans="1:41" x14ac:dyDescent="0.25">
      <c r="A29" s="9"/>
      <c r="B29" s="9"/>
      <c r="C29" s="10"/>
      <c r="D29" s="45"/>
      <c r="E29" s="45"/>
      <c r="F29" s="45"/>
      <c r="G29" s="45"/>
      <c r="H29" s="77"/>
      <c r="I29" s="62">
        <v>25</v>
      </c>
      <c r="J29" s="8" t="s">
        <v>92</v>
      </c>
      <c r="K29" s="31">
        <v>4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77"/>
    </row>
    <row r="30" spans="1:41" x14ac:dyDescent="0.25">
      <c r="A30" s="57" t="s">
        <v>8</v>
      </c>
      <c r="B30" s="58"/>
      <c r="C30" s="59">
        <f>COUNTIF(C5:C28,"&gt;0")</f>
        <v>24</v>
      </c>
      <c r="D30" s="45"/>
      <c r="E30" s="45"/>
      <c r="F30" s="45"/>
      <c r="G30" s="45"/>
      <c r="H30" s="77"/>
      <c r="I30" s="62">
        <v>26</v>
      </c>
      <c r="J30" s="8" t="s">
        <v>93</v>
      </c>
      <c r="K30" s="31">
        <v>4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77"/>
    </row>
    <row r="31" spans="1:41" x14ac:dyDescent="0.25">
      <c r="A31" s="53" t="s">
        <v>7</v>
      </c>
      <c r="B31" s="54"/>
      <c r="C31" s="55">
        <f>COUNTIF(C5:C28,"&gt;9")</f>
        <v>9</v>
      </c>
      <c r="D31" s="45"/>
      <c r="E31" s="45"/>
      <c r="F31" s="45"/>
      <c r="G31" s="45"/>
      <c r="H31" s="77"/>
      <c r="I31" s="62">
        <v>27</v>
      </c>
      <c r="J31" s="8" t="s">
        <v>96</v>
      </c>
      <c r="K31" s="31">
        <v>4</v>
      </c>
      <c r="L31" s="80" t="s">
        <v>97</v>
      </c>
      <c r="M31" s="45" t="s">
        <v>98</v>
      </c>
      <c r="N31" s="45" t="s">
        <v>99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77"/>
    </row>
    <row r="32" spans="1:41" x14ac:dyDescent="0.25">
      <c r="A32" s="6"/>
      <c r="B32" s="6"/>
      <c r="C32" s="32"/>
      <c r="H32" s="77"/>
      <c r="I32" s="62">
        <v>28</v>
      </c>
      <c r="J32" s="8" t="s">
        <v>54</v>
      </c>
      <c r="K32" s="31">
        <v>4</v>
      </c>
      <c r="L32" s="80" t="s">
        <v>100</v>
      </c>
      <c r="M32" s="45" t="s">
        <v>101</v>
      </c>
      <c r="N32" s="45" t="s">
        <v>55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77"/>
    </row>
    <row r="33" spans="3:41" x14ac:dyDescent="0.25">
      <c r="H33" s="77"/>
      <c r="I33" s="62">
        <v>29</v>
      </c>
      <c r="J33" s="8" t="s">
        <v>107</v>
      </c>
      <c r="K33" s="31">
        <v>4</v>
      </c>
      <c r="L33" s="80" t="s">
        <v>108</v>
      </c>
      <c r="M33" s="45" t="s">
        <v>9</v>
      </c>
      <c r="N33" s="45" t="s">
        <v>109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77"/>
    </row>
    <row r="34" spans="3:41" x14ac:dyDescent="0.25">
      <c r="H34" s="77"/>
      <c r="I34" s="81">
        <v>30</v>
      </c>
      <c r="J34" s="82" t="s">
        <v>57</v>
      </c>
      <c r="K34" s="31">
        <v>3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77"/>
    </row>
    <row r="35" spans="3:41" x14ac:dyDescent="0.25">
      <c r="H35" s="77"/>
      <c r="I35" s="81">
        <v>31</v>
      </c>
      <c r="J35" s="82" t="s">
        <v>61</v>
      </c>
      <c r="K35" s="31">
        <v>2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77"/>
    </row>
    <row r="36" spans="3:41" x14ac:dyDescent="0.25">
      <c r="H36" s="77"/>
      <c r="I36" s="81">
        <v>32</v>
      </c>
      <c r="J36" s="82" t="s">
        <v>102</v>
      </c>
      <c r="K36" s="31">
        <v>2</v>
      </c>
      <c r="L36" s="80" t="s">
        <v>103</v>
      </c>
      <c r="M36" s="45" t="s">
        <v>104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77"/>
    </row>
    <row r="37" spans="3:41" x14ac:dyDescent="0.25">
      <c r="H37" s="77"/>
      <c r="I37" s="81">
        <v>33</v>
      </c>
      <c r="J37" s="82" t="s">
        <v>105</v>
      </c>
      <c r="K37" s="31">
        <v>2</v>
      </c>
      <c r="L37" s="80" t="s">
        <v>106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77"/>
    </row>
    <row r="38" spans="3:41" x14ac:dyDescent="0.25">
      <c r="H38" s="77"/>
      <c r="I38" s="81">
        <v>34</v>
      </c>
      <c r="J38" s="82" t="s">
        <v>113</v>
      </c>
      <c r="K38" s="31">
        <v>2</v>
      </c>
      <c r="L38" s="80" t="s">
        <v>114</v>
      </c>
      <c r="M38" s="45" t="s">
        <v>115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77"/>
    </row>
    <row r="39" spans="3:41" x14ac:dyDescent="0.25">
      <c r="H39" s="77"/>
      <c r="I39" s="81">
        <v>35</v>
      </c>
      <c r="J39" s="82" t="s">
        <v>94</v>
      </c>
      <c r="K39" s="31">
        <v>1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77"/>
    </row>
    <row r="40" spans="3:41" x14ac:dyDescent="0.25">
      <c r="H40" s="77"/>
      <c r="I40" s="81">
        <v>36</v>
      </c>
      <c r="J40" s="82" t="s">
        <v>110</v>
      </c>
      <c r="K40" s="31">
        <v>1</v>
      </c>
      <c r="L40" s="80" t="s">
        <v>111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77"/>
    </row>
    <row r="41" spans="3:41" x14ac:dyDescent="0.25">
      <c r="H41" s="77"/>
      <c r="I41" s="81">
        <v>37</v>
      </c>
      <c r="J41" s="82" t="s">
        <v>112</v>
      </c>
      <c r="K41" s="31">
        <v>1</v>
      </c>
      <c r="L41" s="80" t="s">
        <v>96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77"/>
    </row>
    <row r="42" spans="3:41" x14ac:dyDescent="0.25">
      <c r="H42" s="77"/>
      <c r="I42" s="81">
        <v>38</v>
      </c>
      <c r="J42" s="83" t="s">
        <v>58</v>
      </c>
      <c r="K42" s="31">
        <v>1</v>
      </c>
      <c r="L42" s="45" t="s">
        <v>59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77"/>
    </row>
    <row r="43" spans="3:41" x14ac:dyDescent="0.25">
      <c r="H43" s="77"/>
      <c r="I43" s="81">
        <v>39</v>
      </c>
      <c r="J43" s="83" t="s">
        <v>116</v>
      </c>
      <c r="K43" s="31">
        <v>1</v>
      </c>
      <c r="L43" s="80" t="s">
        <v>117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77"/>
    </row>
    <row r="44" spans="3:41" x14ac:dyDescent="0.25">
      <c r="H44" s="77"/>
      <c r="I44" s="9"/>
      <c r="J44" s="9"/>
      <c r="K44" s="10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77"/>
    </row>
    <row r="45" spans="3:41" s="2" customFormat="1" x14ac:dyDescent="0.25">
      <c r="C45" s="25"/>
      <c r="D45" s="6"/>
      <c r="E45" s="6"/>
      <c r="F45" s="6"/>
      <c r="G45" s="6"/>
      <c r="H45" s="77"/>
      <c r="I45" s="57" t="s">
        <v>8</v>
      </c>
      <c r="J45" s="58"/>
      <c r="K45" s="59">
        <f>COUNTIF(K5:K33,"&gt;0")</f>
        <v>29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77"/>
      <c r="AI45" s="6"/>
      <c r="AJ45" s="6"/>
      <c r="AK45" s="6"/>
      <c r="AL45" s="6"/>
      <c r="AM45" s="6"/>
      <c r="AN45" s="6"/>
      <c r="AO45" s="6"/>
    </row>
    <row r="46" spans="3:41" s="2" customFormat="1" x14ac:dyDescent="0.25">
      <c r="C46" s="25"/>
      <c r="D46" s="6"/>
      <c r="E46" s="6"/>
      <c r="F46" s="6"/>
      <c r="G46" s="6"/>
      <c r="H46" s="77"/>
      <c r="I46" s="53" t="s">
        <v>7</v>
      </c>
      <c r="J46" s="54"/>
      <c r="K46" s="55">
        <f>COUNTIF(K5:K33,"&gt;9")</f>
        <v>22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77"/>
      <c r="AI46" s="6"/>
      <c r="AJ46" s="6"/>
      <c r="AK46" s="6"/>
      <c r="AL46" s="6"/>
      <c r="AM46" s="6"/>
      <c r="AN46" s="6"/>
      <c r="AO46" s="6"/>
    </row>
  </sheetData>
  <sortState ref="J27:Q43">
    <sortCondition descending="1" ref="K27:K43"/>
  </sortState>
  <conditionalFormatting sqref="C5:C28">
    <cfRule type="cellIs" dxfId="7" priority="6" operator="greaterThan">
      <formula>9</formula>
    </cfRule>
  </conditionalFormatting>
  <conditionalFormatting sqref="K5:K43">
    <cfRule type="cellIs" dxfId="6" priority="3" operator="greaterThan">
      <formula>9</formula>
    </cfRule>
  </conditionalFormatting>
  <conditionalFormatting sqref="AK5:AK17">
    <cfRule type="cellIs" dxfId="5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90" zoomScaleNormal="90" workbookViewId="0">
      <selection activeCell="X5" sqref="X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5" width="7.140625" style="6" customWidth="1"/>
    <col min="26" max="27" width="5.42578125" style="6" customWidth="1"/>
    <col min="28" max="16384" width="11.42578125" style="6"/>
  </cols>
  <sheetData>
    <row r="1" spans="1:25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x14ac:dyDescent="0.25">
      <c r="A3" s="68" t="s">
        <v>156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</row>
    <row r="5" spans="1:25" x14ac:dyDescent="0.25">
      <c r="A5" s="62">
        <v>1</v>
      </c>
      <c r="B5" s="8" t="s">
        <v>33</v>
      </c>
      <c r="C5" s="31">
        <v>10</v>
      </c>
      <c r="D5" s="76" t="s">
        <v>65</v>
      </c>
      <c r="E5" s="76"/>
      <c r="F5" s="76" t="s">
        <v>66</v>
      </c>
      <c r="G5" s="76"/>
      <c r="H5" s="76" t="s">
        <v>67</v>
      </c>
      <c r="I5" s="76"/>
      <c r="J5" s="76" t="s">
        <v>68</v>
      </c>
      <c r="K5" s="76"/>
      <c r="L5" s="76" t="s">
        <v>69</v>
      </c>
      <c r="M5" s="76"/>
      <c r="N5" s="76" t="s">
        <v>70</v>
      </c>
      <c r="O5" s="76"/>
      <c r="P5" s="76" t="s">
        <v>71</v>
      </c>
      <c r="Q5" s="76"/>
      <c r="R5" s="76" t="s">
        <v>72</v>
      </c>
      <c r="S5" s="76"/>
      <c r="T5" s="76" t="s">
        <v>73</v>
      </c>
      <c r="U5" s="76"/>
      <c r="V5" s="76" t="s">
        <v>74</v>
      </c>
      <c r="W5" s="76"/>
      <c r="X5" s="76" t="s">
        <v>216</v>
      </c>
      <c r="Y5" s="76"/>
    </row>
    <row r="6" spans="1:25" x14ac:dyDescent="0.25">
      <c r="A6" s="62">
        <v>2</v>
      </c>
      <c r="B6" s="8" t="s">
        <v>0</v>
      </c>
      <c r="C6" s="31">
        <v>10</v>
      </c>
      <c r="D6" s="76" t="s">
        <v>62</v>
      </c>
      <c r="E6" s="76"/>
      <c r="F6" s="76" t="s">
        <v>63</v>
      </c>
      <c r="G6" s="76"/>
      <c r="H6" s="76" t="s">
        <v>64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x14ac:dyDescent="0.25">
      <c r="A7" s="62">
        <v>3</v>
      </c>
      <c r="B7" s="8" t="s">
        <v>9</v>
      </c>
      <c r="C7" s="31">
        <v>10</v>
      </c>
      <c r="D7" s="76"/>
      <c r="E7" s="76"/>
      <c r="F7" s="76"/>
      <c r="G7" s="76"/>
      <c r="H7" s="76"/>
      <c r="I7" s="76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62">
        <v>4</v>
      </c>
      <c r="B8" s="8" t="s">
        <v>38</v>
      </c>
      <c r="C8" s="31">
        <v>10</v>
      </c>
      <c r="D8" s="45" t="s">
        <v>165</v>
      </c>
      <c r="E8" s="45" t="s">
        <v>158</v>
      </c>
      <c r="F8" s="45" t="s">
        <v>159</v>
      </c>
      <c r="G8" s="45" t="s">
        <v>157</v>
      </c>
      <c r="H8" s="45" t="s">
        <v>34</v>
      </c>
      <c r="I8" s="45" t="s">
        <v>160</v>
      </c>
      <c r="J8" s="45" t="s">
        <v>161</v>
      </c>
      <c r="K8" s="86" t="s">
        <v>162</v>
      </c>
      <c r="L8" s="45" t="s">
        <v>163</v>
      </c>
      <c r="M8" s="45" t="s">
        <v>161</v>
      </c>
      <c r="N8" s="45" t="s">
        <v>164</v>
      </c>
      <c r="O8" s="45" t="s">
        <v>166</v>
      </c>
      <c r="P8" s="45" t="s">
        <v>167</v>
      </c>
      <c r="Q8" s="45" t="s">
        <v>168</v>
      </c>
      <c r="R8" s="45" t="s">
        <v>169</v>
      </c>
      <c r="S8" s="45" t="s">
        <v>170</v>
      </c>
      <c r="T8" s="45" t="s">
        <v>171</v>
      </c>
      <c r="U8" s="45"/>
      <c r="V8" s="76"/>
      <c r="W8" s="76"/>
      <c r="X8" s="76"/>
      <c r="Y8" s="76"/>
    </row>
    <row r="9" spans="1:25" x14ac:dyDescent="0.25">
      <c r="A9" s="62">
        <v>5</v>
      </c>
      <c r="B9" s="8" t="s">
        <v>32</v>
      </c>
      <c r="C9" s="31">
        <v>10</v>
      </c>
      <c r="D9" s="45" t="s">
        <v>186</v>
      </c>
      <c r="E9" s="45" t="s">
        <v>194</v>
      </c>
      <c r="F9" s="45" t="s">
        <v>188</v>
      </c>
      <c r="G9" s="45" t="s">
        <v>189</v>
      </c>
      <c r="H9" s="45" t="s">
        <v>193</v>
      </c>
      <c r="I9" s="45" t="s">
        <v>190</v>
      </c>
      <c r="J9" s="45" t="s">
        <v>191</v>
      </c>
      <c r="K9" s="45" t="s">
        <v>192</v>
      </c>
      <c r="L9" s="45" t="s">
        <v>187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x14ac:dyDescent="0.25">
      <c r="A10" s="62">
        <v>6</v>
      </c>
      <c r="B10" s="8" t="s">
        <v>44</v>
      </c>
      <c r="C10" s="31">
        <v>8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x14ac:dyDescent="0.25">
      <c r="A11" s="62">
        <v>7</v>
      </c>
      <c r="B11" s="8" t="s">
        <v>34</v>
      </c>
      <c r="C11" s="31">
        <v>8</v>
      </c>
      <c r="D11" s="45" t="s">
        <v>172</v>
      </c>
      <c r="E11" s="45" t="s">
        <v>173</v>
      </c>
      <c r="F11" s="45" t="s">
        <v>174</v>
      </c>
      <c r="G11" s="45" t="s">
        <v>175</v>
      </c>
      <c r="H11" s="45" t="s">
        <v>176</v>
      </c>
      <c r="I11" s="45" t="s">
        <v>177</v>
      </c>
      <c r="J11" s="45" t="s">
        <v>178</v>
      </c>
      <c r="K11" s="45" t="s">
        <v>179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x14ac:dyDescent="0.25">
      <c r="A12" s="62">
        <v>8</v>
      </c>
      <c r="B12" s="8" t="s">
        <v>48</v>
      </c>
      <c r="C12" s="31">
        <v>7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62">
        <v>9</v>
      </c>
      <c r="B13" s="8" t="s">
        <v>45</v>
      </c>
      <c r="C13" s="31">
        <v>6</v>
      </c>
      <c r="D13" s="45" t="s">
        <v>180</v>
      </c>
      <c r="E13" s="45" t="s">
        <v>181</v>
      </c>
      <c r="F13" s="45" t="s">
        <v>182</v>
      </c>
      <c r="G13" s="45" t="s">
        <v>183</v>
      </c>
      <c r="H13" s="45" t="s">
        <v>54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x14ac:dyDescent="0.25">
      <c r="A14" s="62">
        <v>10</v>
      </c>
      <c r="B14" s="8" t="s">
        <v>89</v>
      </c>
      <c r="C14" s="31">
        <v>6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x14ac:dyDescent="0.25">
      <c r="A15" s="62">
        <v>11</v>
      </c>
      <c r="B15" s="8" t="s">
        <v>31</v>
      </c>
      <c r="C15" s="31">
        <v>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x14ac:dyDescent="0.25">
      <c r="A16" s="62">
        <v>12</v>
      </c>
      <c r="B16" s="8" t="s">
        <v>35</v>
      </c>
      <c r="C16" s="31">
        <v>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5" x14ac:dyDescent="0.25">
      <c r="A17" s="62">
        <v>13</v>
      </c>
      <c r="B17" s="8" t="s">
        <v>36</v>
      </c>
      <c r="C17" s="31">
        <v>5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x14ac:dyDescent="0.25">
      <c r="A18" s="62">
        <v>14</v>
      </c>
      <c r="B18" s="8" t="s">
        <v>43</v>
      </c>
      <c r="C18" s="31">
        <v>4</v>
      </c>
      <c r="D18" s="76" t="s">
        <v>195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x14ac:dyDescent="0.25">
      <c r="A19" s="62">
        <v>15</v>
      </c>
      <c r="B19" s="8" t="s">
        <v>42</v>
      </c>
      <c r="C19" s="31">
        <v>2</v>
      </c>
      <c r="D19" s="76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x14ac:dyDescent="0.25">
      <c r="A20" s="62">
        <v>16</v>
      </c>
      <c r="B20" s="8" t="s">
        <v>56</v>
      </c>
      <c r="C20" s="31">
        <v>2</v>
      </c>
      <c r="D20" s="45" t="s">
        <v>185</v>
      </c>
      <c r="E20" s="45" t="s">
        <v>184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x14ac:dyDescent="0.25">
      <c r="A21" s="62">
        <v>17</v>
      </c>
      <c r="B21" s="8" t="s">
        <v>40</v>
      </c>
      <c r="C21" s="31">
        <v>2</v>
      </c>
      <c r="D21" s="45" t="s">
        <v>35</v>
      </c>
      <c r="E21" s="45" t="s">
        <v>89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x14ac:dyDescent="0.25">
      <c r="A22" s="62">
        <v>18</v>
      </c>
      <c r="B22" s="8" t="s">
        <v>37</v>
      </c>
      <c r="C22" s="31">
        <v>2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x14ac:dyDescent="0.25">
      <c r="A23" s="62">
        <v>19</v>
      </c>
      <c r="B23" s="8" t="s">
        <v>94</v>
      </c>
      <c r="C23" s="31">
        <v>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x14ac:dyDescent="0.25">
      <c r="A24" s="62">
        <v>20</v>
      </c>
      <c r="B24" s="8" t="s">
        <v>107</v>
      </c>
      <c r="C24" s="31">
        <v>1</v>
      </c>
      <c r="D24" s="45" t="s">
        <v>9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5" x14ac:dyDescent="0.25">
      <c r="A25" s="62">
        <v>21</v>
      </c>
      <c r="B25" s="8" t="s">
        <v>39</v>
      </c>
      <c r="C25" s="31">
        <v>1</v>
      </c>
      <c r="D25" s="45" t="s">
        <v>32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x14ac:dyDescent="0.25">
      <c r="A26" s="62">
        <v>22</v>
      </c>
      <c r="B26" s="8" t="s">
        <v>113</v>
      </c>
      <c r="C26" s="31">
        <v>1</v>
      </c>
      <c r="D26" s="45" t="s">
        <v>114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x14ac:dyDescent="0.25">
      <c r="A27" s="62">
        <v>23</v>
      </c>
      <c r="B27" s="84" t="s">
        <v>116</v>
      </c>
      <c r="C27" s="31">
        <v>1</v>
      </c>
      <c r="D27" s="80" t="s">
        <v>117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x14ac:dyDescent="0.25">
      <c r="A28" s="62">
        <v>24</v>
      </c>
      <c r="B28" s="84" t="s">
        <v>61</v>
      </c>
      <c r="C28" s="31">
        <v>1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x14ac:dyDescent="0.25">
      <c r="A29" s="9"/>
      <c r="B29" s="9"/>
      <c r="C29" s="10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2" customFormat="1" x14ac:dyDescent="0.25">
      <c r="A30" s="57" t="s">
        <v>8</v>
      </c>
      <c r="B30" s="58"/>
      <c r="C30" s="59">
        <f>COUNTIF(C5:C28,"&gt;0")</f>
        <v>24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s="2" customFormat="1" x14ac:dyDescent="0.25">
      <c r="A31" s="53" t="s">
        <v>7</v>
      </c>
      <c r="B31" s="54"/>
      <c r="C31" s="55">
        <f>COUNTIF(C5:C28,"&gt;9")</f>
        <v>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</sheetData>
  <sortState ref="B9:L26">
    <sortCondition descending="1" ref="C9:C26"/>
  </sortState>
  <conditionalFormatting sqref="C5:C28">
    <cfRule type="cellIs" dxfId="4" priority="6" operator="greaterThan">
      <formula>9</formula>
    </cfRule>
  </conditionalFormatting>
  <conditionalFormatting sqref="K7">
    <cfRule type="cellIs" dxfId="3" priority="5" operator="greaterThan">
      <formula>9</formula>
    </cfRule>
  </conditionalFormatting>
  <conditionalFormatting sqref="C5:C28">
    <cfRule type="cellIs" dxfId="2" priority="3" operator="greaterThan">
      <formula>9</formula>
    </cfRule>
  </conditionalFormatting>
  <conditionalFormatting sqref="K6">
    <cfRule type="cellIs" dxfId="1" priority="2" operator="greaterThan">
      <formula>9</formula>
    </cfRule>
  </conditionalFormatting>
  <conditionalFormatting sqref="K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5" width="47.5703125" style="6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5" t="s">
        <v>120</v>
      </c>
      <c r="B6" s="11" t="s">
        <v>0</v>
      </c>
      <c r="C6" s="41" t="s">
        <v>29</v>
      </c>
      <c r="D6" s="41" t="s">
        <v>149</v>
      </c>
      <c r="E6" s="11" t="s">
        <v>150</v>
      </c>
      <c r="F6" s="11" t="s">
        <v>151</v>
      </c>
    </row>
    <row r="7" spans="1:6" s="39" customFormat="1" ht="12" x14ac:dyDescent="0.25">
      <c r="A7" s="85" t="s">
        <v>121</v>
      </c>
      <c r="B7" s="11" t="s">
        <v>0</v>
      </c>
      <c r="C7" s="41" t="s">
        <v>62</v>
      </c>
      <c r="D7" s="41" t="s">
        <v>154</v>
      </c>
      <c r="E7" s="11" t="s">
        <v>155</v>
      </c>
      <c r="F7" s="11" t="s">
        <v>136</v>
      </c>
    </row>
    <row r="8" spans="1:6" s="39" customFormat="1" ht="12" x14ac:dyDescent="0.25">
      <c r="A8" s="85" t="s">
        <v>122</v>
      </c>
      <c r="B8" s="11" t="s">
        <v>0</v>
      </c>
      <c r="C8" s="41" t="s">
        <v>63</v>
      </c>
      <c r="D8" s="41" t="s">
        <v>152</v>
      </c>
      <c r="E8" s="11" t="s">
        <v>153</v>
      </c>
      <c r="F8" s="11" t="s">
        <v>136</v>
      </c>
    </row>
    <row r="9" spans="1:6" ht="12" x14ac:dyDescent="0.25">
      <c r="A9" s="38"/>
      <c r="B9" s="38"/>
      <c r="C9" s="37"/>
      <c r="D9" s="37"/>
      <c r="E9" s="38"/>
      <c r="F9" s="38"/>
    </row>
    <row r="10" spans="1:6" x14ac:dyDescent="0.25">
      <c r="A10" s="7" t="s">
        <v>2</v>
      </c>
      <c r="B10" s="1"/>
      <c r="C10" s="42"/>
      <c r="D10" s="40" t="s">
        <v>3</v>
      </c>
      <c r="E10" s="8" t="s">
        <v>4</v>
      </c>
      <c r="F10" s="8" t="s">
        <v>5</v>
      </c>
    </row>
    <row r="11" spans="1:6" ht="12" x14ac:dyDescent="0.25">
      <c r="A11" s="85" t="s">
        <v>120</v>
      </c>
      <c r="B11" s="11" t="s">
        <v>9</v>
      </c>
      <c r="C11" s="41" t="s">
        <v>30</v>
      </c>
      <c r="D11" s="41" t="s">
        <v>133</v>
      </c>
      <c r="E11" s="11" t="s">
        <v>134</v>
      </c>
      <c r="F11" s="11" t="s">
        <v>135</v>
      </c>
    </row>
    <row r="12" spans="1:6" ht="12" x14ac:dyDescent="0.25">
      <c r="A12" s="85" t="s">
        <v>121</v>
      </c>
      <c r="B12" s="11" t="s">
        <v>33</v>
      </c>
      <c r="C12" s="41" t="s">
        <v>65</v>
      </c>
      <c r="D12" s="41" t="s">
        <v>140</v>
      </c>
      <c r="E12" s="11" t="s">
        <v>137</v>
      </c>
      <c r="F12" s="11" t="s">
        <v>136</v>
      </c>
    </row>
    <row r="13" spans="1:6" ht="12" x14ac:dyDescent="0.25">
      <c r="A13" s="85" t="s">
        <v>122</v>
      </c>
      <c r="B13" s="11" t="s">
        <v>33</v>
      </c>
      <c r="C13" s="41" t="s">
        <v>66</v>
      </c>
      <c r="D13" s="41" t="s">
        <v>148</v>
      </c>
      <c r="E13" s="11" t="s">
        <v>138</v>
      </c>
      <c r="F13" s="11" t="s">
        <v>136</v>
      </c>
    </row>
    <row r="14" spans="1:6" ht="12" x14ac:dyDescent="0.25">
      <c r="A14" s="85" t="s">
        <v>123</v>
      </c>
      <c r="B14" s="11" t="s">
        <v>33</v>
      </c>
      <c r="C14" s="41" t="s">
        <v>67</v>
      </c>
      <c r="D14" s="41" t="s">
        <v>140</v>
      </c>
      <c r="E14" s="11" t="s">
        <v>139</v>
      </c>
      <c r="F14" s="11" t="s">
        <v>136</v>
      </c>
    </row>
    <row r="15" spans="1:6" ht="12" x14ac:dyDescent="0.25">
      <c r="A15" s="85" t="s">
        <v>124</v>
      </c>
      <c r="B15" s="11" t="s">
        <v>33</v>
      </c>
      <c r="C15" s="41" t="s">
        <v>68</v>
      </c>
      <c r="D15" s="41" t="s">
        <v>141</v>
      </c>
      <c r="E15" s="11" t="s">
        <v>139</v>
      </c>
      <c r="F15" s="11" t="s">
        <v>136</v>
      </c>
    </row>
    <row r="16" spans="1:6" ht="12" x14ac:dyDescent="0.25">
      <c r="A16" s="85" t="s">
        <v>125</v>
      </c>
      <c r="B16" s="11" t="s">
        <v>33</v>
      </c>
      <c r="C16" s="41" t="s">
        <v>69</v>
      </c>
      <c r="D16" s="41" t="s">
        <v>141</v>
      </c>
      <c r="E16" s="11" t="s">
        <v>139</v>
      </c>
      <c r="F16" s="11" t="s">
        <v>136</v>
      </c>
    </row>
    <row r="17" spans="1:6" ht="12" x14ac:dyDescent="0.25">
      <c r="A17" s="85" t="s">
        <v>126</v>
      </c>
      <c r="B17" s="11" t="s">
        <v>33</v>
      </c>
      <c r="C17" s="41" t="s">
        <v>132</v>
      </c>
      <c r="D17" s="41" t="s">
        <v>142</v>
      </c>
      <c r="E17" s="11" t="s">
        <v>139</v>
      </c>
      <c r="F17" s="11" t="s">
        <v>136</v>
      </c>
    </row>
    <row r="18" spans="1:6" ht="12" x14ac:dyDescent="0.25">
      <c r="A18" s="85" t="s">
        <v>127</v>
      </c>
      <c r="B18" s="11" t="s">
        <v>33</v>
      </c>
      <c r="C18" s="41" t="s">
        <v>70</v>
      </c>
      <c r="D18" s="41" t="s">
        <v>143</v>
      </c>
      <c r="E18" s="11" t="s">
        <v>139</v>
      </c>
      <c r="F18" s="11" t="s">
        <v>136</v>
      </c>
    </row>
    <row r="19" spans="1:6" ht="12" x14ac:dyDescent="0.25">
      <c r="A19" s="85" t="s">
        <v>128</v>
      </c>
      <c r="B19" s="11" t="s">
        <v>33</v>
      </c>
      <c r="C19" s="41" t="s">
        <v>71</v>
      </c>
      <c r="D19" s="41" t="s">
        <v>144</v>
      </c>
      <c r="E19" s="11" t="s">
        <v>139</v>
      </c>
      <c r="F19" s="11" t="s">
        <v>136</v>
      </c>
    </row>
    <row r="20" spans="1:6" ht="12" x14ac:dyDescent="0.25">
      <c r="A20" s="85" t="s">
        <v>129</v>
      </c>
      <c r="B20" s="11" t="s">
        <v>33</v>
      </c>
      <c r="C20" s="41" t="s">
        <v>72</v>
      </c>
      <c r="D20" s="41" t="s">
        <v>145</v>
      </c>
      <c r="E20" s="11" t="s">
        <v>139</v>
      </c>
      <c r="F20" s="11" t="s">
        <v>136</v>
      </c>
    </row>
    <row r="21" spans="1:6" ht="12" x14ac:dyDescent="0.25">
      <c r="A21" s="85" t="s">
        <v>130</v>
      </c>
      <c r="B21" s="11" t="s">
        <v>33</v>
      </c>
      <c r="C21" s="41" t="s">
        <v>73</v>
      </c>
      <c r="D21" s="41" t="s">
        <v>146</v>
      </c>
      <c r="E21" s="11" t="s">
        <v>139</v>
      </c>
      <c r="F21" s="11" t="s">
        <v>136</v>
      </c>
    </row>
    <row r="22" spans="1:6" ht="12" x14ac:dyDescent="0.25">
      <c r="A22" s="85" t="s">
        <v>131</v>
      </c>
      <c r="B22" s="11" t="s">
        <v>33</v>
      </c>
      <c r="C22" s="41" t="s">
        <v>74</v>
      </c>
      <c r="D22" s="41" t="s">
        <v>147</v>
      </c>
      <c r="E22" s="11" t="s">
        <v>139</v>
      </c>
      <c r="F22" s="11" t="s">
        <v>136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total</vt:lpstr>
      <vt:lpstr>special</vt:lpstr>
      <vt:lpstr>detail airport basel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2017-09-17T14:46:00Z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