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5" i="15" l="1"/>
  <c r="L34" i="15"/>
  <c r="C35" i="15"/>
  <c r="C34" i="15"/>
  <c r="C46" i="1" l="1"/>
  <c r="C45" i="1"/>
</calcChain>
</file>

<file path=xl/sharedStrings.xml><?xml version="1.0" encoding="utf-8"?>
<sst xmlns="http://schemas.openxmlformats.org/spreadsheetml/2006/main" count="219" uniqueCount="121">
  <si>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</si>
  <si>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</si>
  <si>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</si>
  <si>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</si>
  <si>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</si>
  <si>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</si>
  <si>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</si>
  <si>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</si>
  <si>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</si>
  <si>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</si>
  <si>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</si>
  <si>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</si>
  <si>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</si>
  <si>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</si>
  <si>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</si>
  <si>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</si>
  <si>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</si>
  <si>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</si>
  <si>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</si>
  <si>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</si>
  <si>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</si>
  <si>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</si>
  <si>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</si>
  <si>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</si>
  <si>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</si>
  <si>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</si>
  <si>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</si>
  <si>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2017 - INTRODUCTION</t>
  </si>
  <si>
    <t>17</t>
  </si>
  <si>
    <t>3</t>
  </si>
  <si>
    <t>32</t>
  </si>
  <si>
    <t>13</t>
  </si>
  <si>
    <t>LOGBOOK 2017 - WEEK 12</t>
  </si>
  <si>
    <t>PL</t>
  </si>
  <si>
    <t>P1 FRED1</t>
  </si>
  <si>
    <t>A</t>
  </si>
  <si>
    <t>I</t>
  </si>
  <si>
    <t>F</t>
  </si>
  <si>
    <t>CZ</t>
  </si>
  <si>
    <t>NL</t>
  </si>
  <si>
    <t>H</t>
  </si>
  <si>
    <t>SK</t>
  </si>
  <si>
    <t>RO</t>
  </si>
  <si>
    <t>FL</t>
  </si>
  <si>
    <t>SLO</t>
  </si>
  <si>
    <t>Bridge near Zürich, 21.03.2017, 12.15 - 13.00</t>
  </si>
  <si>
    <t>SRB</t>
  </si>
  <si>
    <t>BG(3)</t>
  </si>
  <si>
    <t>IC</t>
  </si>
  <si>
    <t>CA</t>
  </si>
  <si>
    <t>ZR</t>
  </si>
  <si>
    <t>UA</t>
  </si>
  <si>
    <t>AC</t>
  </si>
  <si>
    <t>BK</t>
  </si>
  <si>
    <t>BG</t>
  </si>
  <si>
    <t>LV</t>
  </si>
  <si>
    <t>LT</t>
  </si>
  <si>
    <t>B</t>
  </si>
  <si>
    <t>E</t>
  </si>
  <si>
    <t>TR</t>
  </si>
  <si>
    <t>34</t>
  </si>
  <si>
    <t>35</t>
  </si>
  <si>
    <t>EST</t>
  </si>
  <si>
    <t>MK</t>
  </si>
  <si>
    <t>KO</t>
  </si>
  <si>
    <t>MD</t>
  </si>
  <si>
    <t>C</t>
  </si>
  <si>
    <t>P</t>
  </si>
  <si>
    <t>L</t>
  </si>
  <si>
    <t>BIH</t>
  </si>
  <si>
    <t>HR</t>
  </si>
  <si>
    <t>PZ</t>
  </si>
  <si>
    <t>GB</t>
  </si>
  <si>
    <t>S</t>
  </si>
  <si>
    <t>SB</t>
  </si>
  <si>
    <t>ZG</t>
  </si>
  <si>
    <t>KR</t>
  </si>
  <si>
    <t>DK</t>
  </si>
  <si>
    <t>GR</t>
  </si>
  <si>
    <t>ZM</t>
  </si>
  <si>
    <t>LO</t>
  </si>
  <si>
    <t>N</t>
  </si>
  <si>
    <t>LH</t>
  </si>
  <si>
    <t>SU</t>
  </si>
  <si>
    <t>BY</t>
  </si>
  <si>
    <t>7</t>
  </si>
  <si>
    <t>CYM</t>
  </si>
  <si>
    <t>CE</t>
  </si>
  <si>
    <t>MC</t>
  </si>
  <si>
    <t>PU(3)</t>
  </si>
  <si>
    <t>temp(2)</t>
  </si>
  <si>
    <t>36</t>
  </si>
  <si>
    <t>39</t>
  </si>
  <si>
    <t>15</t>
  </si>
  <si>
    <t>16</t>
  </si>
  <si>
    <t>19</t>
  </si>
  <si>
    <t>BG(4)</t>
  </si>
  <si>
    <t>KV</t>
  </si>
  <si>
    <t>NP</t>
  </si>
  <si>
    <t>CA(2)</t>
  </si>
  <si>
    <t>VZ</t>
  </si>
  <si>
    <t>CK(2)</t>
  </si>
  <si>
    <t>FIN</t>
  </si>
  <si>
    <t>IM</t>
  </si>
  <si>
    <t>IAE/P</t>
  </si>
  <si>
    <t>RUS</t>
  </si>
  <si>
    <t>AC(2)</t>
  </si>
  <si>
    <t>BC</t>
  </si>
  <si>
    <t>SK(4)</t>
  </si>
  <si>
    <t>KU</t>
  </si>
  <si>
    <t>7(2)</t>
  </si>
  <si>
    <t>IL</t>
  </si>
  <si>
    <t>SCO</t>
  </si>
  <si>
    <t>SV</t>
  </si>
  <si>
    <t>CCZH 1-59</t>
  </si>
  <si>
    <t>CDBE 1-59</t>
  </si>
  <si>
    <t>1</t>
  </si>
  <si>
    <t>2</t>
  </si>
  <si>
    <t>Mercedes</t>
  </si>
  <si>
    <t>59 = Serbia</t>
  </si>
  <si>
    <t>Airport Kloten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</si>
</sst>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E29" sqref="E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32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114</v>
      </c>
      <c r="E5" s="78"/>
      <c r="F5" s="78" t="s">
        <v>115</v>
      </c>
      <c r="G5" s="78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28</v>
      </c>
      <c r="V6" s="29" t="s">
        <v>29</v>
      </c>
    </row>
    <row r="7" spans="1:22" x14ac:dyDescent="0.25">
      <c r="A7" s="62">
        <v>3</v>
      </c>
      <c r="B7" s="8" t="s">
        <v>33</v>
      </c>
      <c r="C7" s="61">
        <v>10</v>
      </c>
      <c r="D7" s="78" t="s">
        <v>34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30</v>
      </c>
      <c r="V7" s="29" t="s">
        <v>31</v>
      </c>
    </row>
    <row r="8" spans="1:22" x14ac:dyDescent="0.25">
      <c r="A8" s="62">
        <v>4</v>
      </c>
      <c r="B8" s="8" t="s">
        <v>35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61</v>
      </c>
      <c r="V8" s="29" t="s">
        <v>93</v>
      </c>
    </row>
    <row r="9" spans="1:22" x14ac:dyDescent="0.25">
      <c r="A9" s="62">
        <v>5</v>
      </c>
      <c r="B9" s="8" t="s">
        <v>36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61</v>
      </c>
      <c r="V9" s="29" t="s">
        <v>94</v>
      </c>
    </row>
    <row r="10" spans="1:22" x14ac:dyDescent="0.25">
      <c r="A10" s="62">
        <v>6</v>
      </c>
      <c r="B10" s="8" t="s">
        <v>37</v>
      </c>
      <c r="C10" s="61">
        <v>10</v>
      </c>
      <c r="D10" s="76" t="s">
        <v>90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91</v>
      </c>
      <c r="V10" s="29" t="s">
        <v>94</v>
      </c>
    </row>
    <row r="11" spans="1:22" x14ac:dyDescent="0.25">
      <c r="A11" s="62">
        <v>7</v>
      </c>
      <c r="B11" s="8" t="s">
        <v>38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92</v>
      </c>
      <c r="V11" s="29" t="s">
        <v>95</v>
      </c>
    </row>
    <row r="12" spans="1:22" x14ac:dyDescent="0.25">
      <c r="A12" s="62">
        <v>8</v>
      </c>
      <c r="B12" s="8" t="s">
        <v>39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92</v>
      </c>
      <c r="V12" s="29" t="s">
        <v>95</v>
      </c>
    </row>
    <row r="13" spans="1:22" x14ac:dyDescent="0.25">
      <c r="A13" s="62">
        <v>9</v>
      </c>
      <c r="B13" s="8" t="s">
        <v>40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41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42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43</v>
      </c>
      <c r="C16" s="61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44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58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54</v>
      </c>
      <c r="C19" s="61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56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46</v>
      </c>
      <c r="C21" s="61">
        <v>10</v>
      </c>
      <c r="D21" s="26" t="s">
        <v>96</v>
      </c>
      <c r="E21" s="26" t="s">
        <v>99</v>
      </c>
      <c r="F21" s="26" t="s">
        <v>98</v>
      </c>
      <c r="G21" s="26" t="s">
        <v>48</v>
      </c>
      <c r="H21" s="26" t="s">
        <v>97</v>
      </c>
      <c r="I21" s="26" t="s">
        <v>50</v>
      </c>
      <c r="J21" s="26" t="s">
        <v>80</v>
      </c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70</v>
      </c>
      <c r="C22" s="61">
        <v>10</v>
      </c>
      <c r="D22" s="26" t="s">
        <v>89</v>
      </c>
      <c r="E22" s="26" t="s">
        <v>101</v>
      </c>
      <c r="F22" s="26" t="s">
        <v>74</v>
      </c>
      <c r="G22" s="26" t="s">
        <v>71</v>
      </c>
      <c r="H22" s="26" t="s">
        <v>100</v>
      </c>
      <c r="I22" s="26" t="s">
        <v>76</v>
      </c>
      <c r="J22" s="26" t="s">
        <v>75</v>
      </c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72</v>
      </c>
      <c r="C23" s="61">
        <v>10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57</v>
      </c>
      <c r="C24" s="61">
        <v>9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68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63</v>
      </c>
      <c r="C26" s="61">
        <v>7</v>
      </c>
      <c r="D26" s="26" t="s">
        <v>108</v>
      </c>
      <c r="E26" s="26" t="s">
        <v>64</v>
      </c>
      <c r="F26" s="26" t="s">
        <v>109</v>
      </c>
      <c r="G26" s="26" t="s">
        <v>83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77</v>
      </c>
      <c r="C27" s="61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102</v>
      </c>
      <c r="C28" s="61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51</v>
      </c>
      <c r="C29" s="61">
        <v>4</v>
      </c>
      <c r="D29" s="26" t="s">
        <v>106</v>
      </c>
      <c r="E29" s="26" t="s">
        <v>107</v>
      </c>
      <c r="F29" s="26" t="s">
        <v>53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59</v>
      </c>
      <c r="C30" s="61">
        <v>3</v>
      </c>
      <c r="D30" s="26">
        <v>33</v>
      </c>
      <c r="E30" s="26">
        <v>34</v>
      </c>
      <c r="F30" s="26">
        <v>35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78</v>
      </c>
      <c r="C31" s="61">
        <v>3</v>
      </c>
      <c r="D31" s="26" t="s">
        <v>79</v>
      </c>
      <c r="E31" s="26" t="s">
        <v>103</v>
      </c>
      <c r="F31" s="26" t="s">
        <v>104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65</v>
      </c>
      <c r="C32" s="61">
        <v>3</v>
      </c>
      <c r="D32" s="26" t="s">
        <v>66</v>
      </c>
      <c r="E32" s="26" t="s">
        <v>111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67</v>
      </c>
      <c r="C33" s="61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69</v>
      </c>
      <c r="C34" s="61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55</v>
      </c>
      <c r="C35" s="61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105</v>
      </c>
      <c r="C36" s="61">
        <v>2</v>
      </c>
      <c r="D36" s="26">
        <v>77</v>
      </c>
      <c r="E36" s="26">
        <v>777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84</v>
      </c>
      <c r="C37" s="61">
        <v>2</v>
      </c>
      <c r="D37" s="26" t="s">
        <v>110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88</v>
      </c>
      <c r="C38" s="61">
        <v>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62</v>
      </c>
      <c r="C39" s="61">
        <v>1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73</v>
      </c>
      <c r="C40" s="61">
        <v>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81</v>
      </c>
      <c r="C41" s="61">
        <v>1</v>
      </c>
      <c r="D41" s="26" t="s">
        <v>82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" t="s">
        <v>112</v>
      </c>
      <c r="C42" s="61">
        <v>1</v>
      </c>
      <c r="D42" s="26" t="s">
        <v>113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" t="s">
        <v>86</v>
      </c>
      <c r="C43" s="61">
        <v>1</v>
      </c>
      <c r="D43" s="26" t="s">
        <v>87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19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2:J43">
    <sortCondition descending="1" ref="C22:C43"/>
  </sortState>
  <conditionalFormatting sqref="C5:C43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A36" sqref="A36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32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26</v>
      </c>
      <c r="B3" s="69"/>
      <c r="C3" s="70"/>
      <c r="D3" s="71"/>
      <c r="E3" s="71"/>
      <c r="F3" s="71"/>
      <c r="G3" s="71"/>
      <c r="H3" s="72"/>
      <c r="I3" s="38"/>
      <c r="J3" s="68" t="s">
        <v>45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35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36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36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35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37</v>
      </c>
      <c r="C9" s="31">
        <v>10</v>
      </c>
      <c r="D9" s="76" t="s">
        <v>90</v>
      </c>
      <c r="E9" s="45"/>
      <c r="F9" s="45"/>
      <c r="G9" s="45"/>
      <c r="H9" s="45"/>
      <c r="I9" s="77"/>
      <c r="J9" s="62">
        <v>5</v>
      </c>
      <c r="K9" s="8" t="s">
        <v>33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33</v>
      </c>
      <c r="C10" s="31">
        <v>10</v>
      </c>
      <c r="D10" s="45"/>
      <c r="E10" s="45"/>
      <c r="F10" s="45"/>
      <c r="G10" s="45"/>
      <c r="H10" s="45"/>
      <c r="I10" s="77"/>
      <c r="J10" s="62">
        <v>6</v>
      </c>
      <c r="K10" s="8" t="s">
        <v>37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40</v>
      </c>
      <c r="C11" s="31">
        <v>8</v>
      </c>
      <c r="D11" s="45"/>
      <c r="E11" s="45"/>
      <c r="F11" s="45"/>
      <c r="G11" s="45"/>
      <c r="H11" s="45"/>
      <c r="I11" s="77"/>
      <c r="J11" s="62">
        <v>7</v>
      </c>
      <c r="K11" s="8" t="s">
        <v>38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58</v>
      </c>
      <c r="C12" s="31">
        <v>7</v>
      </c>
      <c r="D12" s="45"/>
      <c r="E12" s="45"/>
      <c r="F12" s="45"/>
      <c r="G12" s="45"/>
      <c r="H12" s="45"/>
      <c r="I12" s="77"/>
      <c r="J12" s="62">
        <v>8</v>
      </c>
      <c r="K12" s="8" t="s">
        <v>39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72</v>
      </c>
      <c r="C13" s="31">
        <v>6</v>
      </c>
      <c r="D13" s="45"/>
      <c r="E13" s="45"/>
      <c r="F13" s="45"/>
      <c r="G13" s="45"/>
      <c r="H13" s="45"/>
      <c r="I13" s="77"/>
      <c r="J13" s="62">
        <v>9</v>
      </c>
      <c r="K13" s="8" t="s">
        <v>40</v>
      </c>
      <c r="L13" s="31">
        <v>10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70</v>
      </c>
      <c r="C14" s="31">
        <v>6</v>
      </c>
      <c r="D14" s="45" t="s">
        <v>89</v>
      </c>
      <c r="E14" s="45" t="s">
        <v>74</v>
      </c>
      <c r="F14" s="45" t="s">
        <v>75</v>
      </c>
      <c r="G14" s="45" t="s">
        <v>76</v>
      </c>
      <c r="H14" s="45"/>
      <c r="I14" s="77"/>
      <c r="J14" s="62">
        <v>10</v>
      </c>
      <c r="K14" s="8" t="s">
        <v>41</v>
      </c>
      <c r="L14" s="31">
        <v>10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57</v>
      </c>
      <c r="C15" s="31">
        <v>5</v>
      </c>
      <c r="D15" s="45"/>
      <c r="E15" s="45"/>
      <c r="F15" s="45"/>
      <c r="G15" s="45"/>
      <c r="H15" s="45"/>
      <c r="I15" s="77"/>
      <c r="J15" s="62">
        <v>11</v>
      </c>
      <c r="K15" s="8" t="s">
        <v>43</v>
      </c>
      <c r="L15" s="31">
        <v>8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43</v>
      </c>
      <c r="C16" s="31">
        <v>5</v>
      </c>
      <c r="D16" s="45"/>
      <c r="E16" s="45"/>
      <c r="F16" s="45"/>
      <c r="G16" s="45"/>
      <c r="H16" s="45"/>
      <c r="I16" s="77"/>
      <c r="J16" s="62">
        <v>12</v>
      </c>
      <c r="K16" s="8" t="s">
        <v>44</v>
      </c>
      <c r="L16" s="31">
        <v>8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54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42</v>
      </c>
      <c r="L17" s="31">
        <v>8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42</v>
      </c>
      <c r="C18" s="31">
        <v>3</v>
      </c>
      <c r="D18" s="45"/>
      <c r="E18" s="45"/>
      <c r="F18" s="45"/>
      <c r="G18" s="45"/>
      <c r="H18" s="45"/>
      <c r="I18" s="77"/>
      <c r="J18" s="62">
        <v>14</v>
      </c>
      <c r="K18" s="8" t="s">
        <v>46</v>
      </c>
      <c r="L18" s="31">
        <v>6</v>
      </c>
      <c r="M18" s="45" t="s">
        <v>47</v>
      </c>
      <c r="N18" s="45" t="s">
        <v>48</v>
      </c>
      <c r="O18" s="45" t="s">
        <v>49</v>
      </c>
      <c r="P18" s="45" t="s">
        <v>50</v>
      </c>
      <c r="Q18" s="45"/>
    </row>
    <row r="19" spans="1:17" x14ac:dyDescent="0.25">
      <c r="A19" s="62">
        <v>15</v>
      </c>
      <c r="B19" s="8" t="s">
        <v>38</v>
      </c>
      <c r="C19" s="31">
        <v>2</v>
      </c>
      <c r="D19" s="45"/>
      <c r="E19" s="45"/>
      <c r="F19" s="45"/>
      <c r="G19" s="45"/>
      <c r="H19" s="45"/>
      <c r="I19" s="77"/>
      <c r="J19" s="62">
        <v>15</v>
      </c>
      <c r="K19" s="8" t="s">
        <v>58</v>
      </c>
      <c r="L19" s="31">
        <v>5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39</v>
      </c>
      <c r="C20" s="31">
        <v>2</v>
      </c>
      <c r="D20" s="45"/>
      <c r="E20" s="45"/>
      <c r="F20" s="45"/>
      <c r="G20" s="45"/>
      <c r="H20" s="45"/>
      <c r="I20" s="77"/>
      <c r="J20" s="62">
        <v>16</v>
      </c>
      <c r="K20" s="8" t="s">
        <v>56</v>
      </c>
      <c r="L20" s="31">
        <v>4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41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54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46</v>
      </c>
      <c r="C22" s="31">
        <v>2</v>
      </c>
      <c r="D22" s="45" t="s">
        <v>49</v>
      </c>
      <c r="E22" s="45" t="s">
        <v>80</v>
      </c>
      <c r="F22" s="45"/>
      <c r="G22" s="45"/>
      <c r="H22" s="45"/>
      <c r="I22" s="77"/>
      <c r="J22" s="62">
        <v>18</v>
      </c>
      <c r="K22" s="8" t="s">
        <v>51</v>
      </c>
      <c r="L22" s="31">
        <v>2</v>
      </c>
      <c r="M22" s="45" t="s">
        <v>52</v>
      </c>
      <c r="N22" s="45" t="s">
        <v>53</v>
      </c>
      <c r="O22" s="45"/>
      <c r="P22" s="45"/>
      <c r="Q22" s="45"/>
    </row>
    <row r="23" spans="1:17" x14ac:dyDescent="0.25">
      <c r="A23" s="62">
        <v>19</v>
      </c>
      <c r="B23" s="8" t="s">
        <v>63</v>
      </c>
      <c r="C23" s="31">
        <v>2</v>
      </c>
      <c r="D23" s="45" t="s">
        <v>41</v>
      </c>
      <c r="E23" s="45" t="s">
        <v>83</v>
      </c>
      <c r="F23" s="45"/>
      <c r="G23" s="45"/>
      <c r="H23" s="45"/>
      <c r="I23" s="77"/>
      <c r="J23" s="62">
        <v>19</v>
      </c>
      <c r="K23" s="8" t="s">
        <v>59</v>
      </c>
      <c r="L23" s="31">
        <v>2</v>
      </c>
      <c r="M23" s="45" t="s">
        <v>60</v>
      </c>
      <c r="N23" s="45" t="s">
        <v>61</v>
      </c>
      <c r="O23" s="45"/>
      <c r="P23" s="45"/>
      <c r="Q23" s="45"/>
    </row>
    <row r="24" spans="1:17" x14ac:dyDescent="0.25">
      <c r="A24" s="62">
        <v>20</v>
      </c>
      <c r="B24" s="8" t="s">
        <v>88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67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73</v>
      </c>
      <c r="C25" s="31">
        <v>1</v>
      </c>
      <c r="D25" s="45"/>
      <c r="E25" s="45"/>
      <c r="F25" s="45"/>
      <c r="G25" s="45"/>
      <c r="H25" s="45"/>
      <c r="I25" s="77"/>
      <c r="J25" s="62">
        <v>21</v>
      </c>
      <c r="K25" s="8" t="s">
        <v>55</v>
      </c>
      <c r="L25" s="31">
        <v>1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67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57</v>
      </c>
      <c r="L26" s="31">
        <v>1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77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62</v>
      </c>
      <c r="L27" s="31">
        <v>1</v>
      </c>
      <c r="M27" s="45"/>
      <c r="N27" s="45"/>
      <c r="O27" s="45"/>
      <c r="P27" s="45"/>
      <c r="Q27" s="45"/>
    </row>
    <row r="28" spans="1:17" x14ac:dyDescent="0.25">
      <c r="A28" s="62">
        <v>24</v>
      </c>
      <c r="B28" s="8" t="s">
        <v>78</v>
      </c>
      <c r="C28" s="31">
        <v>1</v>
      </c>
      <c r="D28" s="45" t="s">
        <v>79</v>
      </c>
      <c r="E28" s="45"/>
      <c r="F28" s="45"/>
      <c r="G28" s="45"/>
      <c r="H28" s="45"/>
      <c r="I28" s="77"/>
      <c r="J28" s="62">
        <v>24</v>
      </c>
      <c r="K28" s="8" t="s">
        <v>63</v>
      </c>
      <c r="L28" s="31">
        <v>1</v>
      </c>
      <c r="M28" s="45" t="s">
        <v>64</v>
      </c>
      <c r="N28" s="45"/>
      <c r="O28" s="45"/>
      <c r="P28" s="45"/>
      <c r="Q28" s="45"/>
    </row>
    <row r="29" spans="1:17" x14ac:dyDescent="0.25">
      <c r="A29" s="62">
        <v>25</v>
      </c>
      <c r="B29" s="8" t="s">
        <v>44</v>
      </c>
      <c r="C29" s="31">
        <v>1</v>
      </c>
      <c r="D29" s="45"/>
      <c r="E29" s="45"/>
      <c r="F29" s="45"/>
      <c r="G29" s="45"/>
      <c r="H29" s="45"/>
      <c r="I29" s="77"/>
      <c r="J29" s="62">
        <v>25</v>
      </c>
      <c r="K29" s="8" t="s">
        <v>65</v>
      </c>
      <c r="L29" s="31">
        <v>1</v>
      </c>
      <c r="M29" s="45" t="s">
        <v>66</v>
      </c>
      <c r="N29" s="45"/>
      <c r="O29" s="45"/>
      <c r="P29" s="45"/>
      <c r="Q29" s="45"/>
    </row>
    <row r="30" spans="1:17" x14ac:dyDescent="0.25">
      <c r="A30" s="62">
        <v>26</v>
      </c>
      <c r="B30" s="8" t="s">
        <v>81</v>
      </c>
      <c r="C30" s="31">
        <v>1</v>
      </c>
      <c r="D30" s="45" t="s">
        <v>82</v>
      </c>
      <c r="E30" s="45"/>
      <c r="F30" s="45"/>
      <c r="G30" s="45"/>
      <c r="H30" s="45"/>
      <c r="I30" s="77"/>
      <c r="J30" s="62">
        <v>26</v>
      </c>
      <c r="K30" s="8" t="s">
        <v>68</v>
      </c>
      <c r="L30" s="31">
        <v>1</v>
      </c>
      <c r="M30" s="45"/>
      <c r="N30" s="45"/>
      <c r="O30" s="45"/>
      <c r="P30" s="45"/>
      <c r="Q30" s="45"/>
    </row>
    <row r="31" spans="1:17" x14ac:dyDescent="0.25">
      <c r="A31" s="62">
        <v>27</v>
      </c>
      <c r="B31" s="8" t="s">
        <v>84</v>
      </c>
      <c r="C31" s="31">
        <v>1</v>
      </c>
      <c r="D31" s="45" t="s">
        <v>85</v>
      </c>
      <c r="E31" s="45"/>
      <c r="F31" s="45"/>
      <c r="G31" s="45"/>
      <c r="H31" s="45"/>
      <c r="I31" s="77"/>
      <c r="J31" s="62">
        <v>27</v>
      </c>
      <c r="K31" s="8" t="s">
        <v>69</v>
      </c>
      <c r="L31" s="31">
        <v>1</v>
      </c>
      <c r="M31" s="45"/>
      <c r="N31" s="45"/>
      <c r="O31" s="45"/>
      <c r="P31" s="45"/>
      <c r="Q31" s="45"/>
    </row>
    <row r="32" spans="1:17" x14ac:dyDescent="0.25">
      <c r="A32" s="62">
        <v>28</v>
      </c>
      <c r="B32" s="8" t="s">
        <v>86</v>
      </c>
      <c r="C32" s="31">
        <v>1</v>
      </c>
      <c r="D32" s="45" t="s">
        <v>87</v>
      </c>
      <c r="E32" s="45"/>
      <c r="F32" s="45"/>
      <c r="G32" s="45"/>
      <c r="H32" s="45"/>
      <c r="I32" s="77"/>
      <c r="J32" s="62">
        <v>28</v>
      </c>
      <c r="K32" s="8" t="s">
        <v>70</v>
      </c>
      <c r="L32" s="31">
        <v>1</v>
      </c>
      <c r="M32" s="45" t="s">
        <v>71</v>
      </c>
      <c r="N32" s="45"/>
      <c r="O32" s="45"/>
      <c r="P32" s="45"/>
      <c r="Q32" s="45"/>
    </row>
    <row r="33" spans="1:17" x14ac:dyDescent="0.25">
      <c r="A33" s="9"/>
      <c r="B33" s="9"/>
      <c r="C33" s="10"/>
      <c r="D33" s="45"/>
      <c r="E33" s="45"/>
      <c r="F33" s="45"/>
      <c r="G33" s="45"/>
      <c r="H33" s="45"/>
      <c r="I33" s="77"/>
      <c r="J33" s="9"/>
      <c r="K33" s="9"/>
      <c r="L33" s="10"/>
      <c r="M33" s="45"/>
      <c r="N33" s="45"/>
      <c r="O33" s="45"/>
      <c r="P33" s="45"/>
      <c r="Q33" s="45"/>
    </row>
    <row r="34" spans="1:17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77"/>
      <c r="J34" s="57" t="s">
        <v>8</v>
      </c>
      <c r="K34" s="58"/>
      <c r="L34" s="59">
        <f>COUNTIF(L5:L32,"&gt;0")</f>
        <v>28</v>
      </c>
      <c r="M34" s="45"/>
      <c r="N34" s="45"/>
      <c r="O34" s="45"/>
      <c r="P34" s="45"/>
      <c r="Q34" s="45"/>
    </row>
    <row r="35" spans="1:17" x14ac:dyDescent="0.25">
      <c r="A35" s="53" t="s">
        <v>7</v>
      </c>
      <c r="B35" s="54"/>
      <c r="C35" s="55">
        <f>COUNTIF(C5:C32,"&gt;9")</f>
        <v>6</v>
      </c>
      <c r="D35" s="45"/>
      <c r="E35" s="45"/>
      <c r="F35" s="45"/>
      <c r="G35" s="45"/>
      <c r="H35" s="45"/>
      <c r="I35" s="77"/>
      <c r="J35" s="53" t="s">
        <v>7</v>
      </c>
      <c r="K35" s="54"/>
      <c r="L35" s="55">
        <f>COUNTIF(L5:L32,"&gt;9")</f>
        <v>10</v>
      </c>
      <c r="M35" s="45"/>
      <c r="N35" s="45"/>
      <c r="O35" s="45"/>
      <c r="P35" s="45"/>
      <c r="Q35" s="45"/>
    </row>
    <row r="36" spans="1:17" s="2" customFormat="1" x14ac:dyDescent="0.25">
      <c r="A36" s="6"/>
      <c r="B36" s="6"/>
      <c r="C36" s="32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B11:H32">
    <sortCondition descending="1" ref="C11:C32"/>
  </sortState>
  <conditionalFormatting sqref="C5:C32">
    <cfRule type="cellIs" dxfId="1" priority="6" operator="greaterThan">
      <formula>9</formula>
    </cfRule>
  </conditionalFormatting>
  <conditionalFormatting sqref="L5:L32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C9" sqref="C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32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0" t="s">
        <v>116</v>
      </c>
      <c r="B6" s="11" t="s">
        <v>0</v>
      </c>
      <c r="C6" s="41" t="s">
        <v>114</v>
      </c>
      <c r="D6" s="41" t="s">
        <v>118</v>
      </c>
      <c r="E6" s="11" t="s">
        <v>119</v>
      </c>
      <c r="F6" s="11" t="s">
        <v>120</v>
      </c>
    </row>
    <row r="7" spans="1:6" s="39" customFormat="1" ht="12" x14ac:dyDescent="0.25">
      <c r="A7" s="80" t="s">
        <v>117</v>
      </c>
      <c r="B7" s="11" t="s">
        <v>0</v>
      </c>
      <c r="C7" s="41" t="s">
        <v>115</v>
      </c>
      <c r="D7" s="41" t="s">
        <v>118</v>
      </c>
      <c r="E7" s="11" t="s">
        <v>119</v>
      </c>
      <c r="F7" s="11" t="s">
        <v>120</v>
      </c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1"/>
      <c r="D13" s="41"/>
      <c r="E13" s="11"/>
      <c r="F13" s="11"/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27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2017-03-26T19:17:47Z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