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3" i="15" l="1"/>
  <c r="L32" i="15"/>
  <c r="C35" i="15" l="1"/>
  <c r="C34" i="15"/>
  <c r="C46" i="1" l="1"/>
  <c r="C45" i="1"/>
</calcChain>
</file>

<file path=xl/sharedStrings.xml><?xml version="1.0" encoding="utf-8"?>
<sst xmlns="http://schemas.openxmlformats.org/spreadsheetml/2006/main" count="204" uniqueCount="118">
  <si>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</si>
  <si>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</si>
  <si>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</si>
  <si>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</si>
  <si>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</si>
  <si>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</si>
  <si>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</si>
  <si>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</si>
  <si>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</si>
  <si>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</si>
  <si>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</si>
  <si>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</si>
  <si>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</si>
  <si>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</si>
  <si>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</si>
  <si>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</si>
  <si>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</si>
  <si>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</si>
  <si>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</si>
  <si>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</si>
  <si>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</si>
  <si>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</si>
  <si>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</si>
  <si>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</si>
  <si>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</si>
  <si>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</si>
  <si>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</si>
  <si>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</si>
  <si>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44</t>
  </si>
  <si>
    <t>28</t>
  </si>
  <si>
    <t>11</t>
  </si>
  <si>
    <t>Bridge near Zürich, 31.10.2016, 12.15 - 13.00</t>
  </si>
  <si>
    <t>A</t>
  </si>
  <si>
    <t>I</t>
  </si>
  <si>
    <t>F</t>
  </si>
  <si>
    <t>PL</t>
  </si>
  <si>
    <t>CZ</t>
  </si>
  <si>
    <t>SK</t>
  </si>
  <si>
    <t>NL</t>
  </si>
  <si>
    <t>L</t>
  </si>
  <si>
    <t>SLO</t>
  </si>
  <si>
    <t>LT</t>
  </si>
  <si>
    <t>MC</t>
  </si>
  <si>
    <t>BY</t>
  </si>
  <si>
    <t>7</t>
  </si>
  <si>
    <t>P</t>
  </si>
  <si>
    <t>H</t>
  </si>
  <si>
    <t>FL</t>
  </si>
  <si>
    <t>RO</t>
  </si>
  <si>
    <t>E</t>
  </si>
  <si>
    <t>UA</t>
  </si>
  <si>
    <t>AC(2)</t>
  </si>
  <si>
    <t>SRB</t>
  </si>
  <si>
    <t>KS</t>
  </si>
  <si>
    <t>CU</t>
  </si>
  <si>
    <t>SI</t>
  </si>
  <si>
    <t>SO</t>
  </si>
  <si>
    <t>KZ</t>
  </si>
  <si>
    <t>S</t>
  </si>
  <si>
    <t>DK</t>
  </si>
  <si>
    <t>CYM</t>
  </si>
  <si>
    <t>CN</t>
  </si>
  <si>
    <t>FIN</t>
  </si>
  <si>
    <t>BG</t>
  </si>
  <si>
    <t>HB 655C</t>
  </si>
  <si>
    <t>B</t>
  </si>
  <si>
    <t>BG(3)</t>
  </si>
  <si>
    <t>VR</t>
  </si>
  <si>
    <t>GB</t>
  </si>
  <si>
    <t>BIH</t>
  </si>
  <si>
    <t>GR</t>
  </si>
  <si>
    <t>IN</t>
  </si>
  <si>
    <t>TR</t>
  </si>
  <si>
    <t>34</t>
  </si>
  <si>
    <t>USA</t>
  </si>
  <si>
    <t>IL</t>
  </si>
  <si>
    <t>HN</t>
  </si>
  <si>
    <t>MK</t>
  </si>
  <si>
    <t>KU</t>
  </si>
  <si>
    <t>MNE</t>
  </si>
  <si>
    <t>DT 15-45</t>
  </si>
  <si>
    <t>32</t>
  </si>
  <si>
    <t>33</t>
  </si>
  <si>
    <t>39</t>
  </si>
  <si>
    <t>12</t>
  </si>
  <si>
    <t>15</t>
  </si>
  <si>
    <t>16</t>
  </si>
  <si>
    <t>18</t>
  </si>
  <si>
    <t>GG 184X</t>
  </si>
  <si>
    <t>CCZH 21-173</t>
  </si>
  <si>
    <t>EST</t>
  </si>
  <si>
    <t>34(2)</t>
  </si>
  <si>
    <t>33(2)</t>
  </si>
  <si>
    <t>06</t>
  </si>
  <si>
    <t>CU(2)</t>
  </si>
  <si>
    <t>SO(2)</t>
  </si>
  <si>
    <t>KV(2)</t>
  </si>
  <si>
    <t>VR(2)</t>
  </si>
  <si>
    <t>BP</t>
  </si>
  <si>
    <t>NS</t>
  </si>
  <si>
    <t>HR</t>
  </si>
  <si>
    <t>ZG(2)</t>
  </si>
  <si>
    <t>RUS</t>
  </si>
  <si>
    <t>AC(4)</t>
  </si>
  <si>
    <t>AA</t>
  </si>
  <si>
    <t>SK(2)</t>
  </si>
  <si>
    <t>7(2)</t>
  </si>
  <si>
    <t>MD</t>
  </si>
  <si>
    <t>C</t>
  </si>
  <si>
    <t>IRL</t>
  </si>
  <si>
    <t>KE</t>
  </si>
  <si>
    <t>1</t>
  </si>
  <si>
    <t>Mercedes C220 CDI</t>
  </si>
  <si>
    <t>15-45 = Libyen</t>
  </si>
  <si>
    <t>Hotel Holiday Inn Rümlang</t>
  </si>
  <si>
    <t>BMW</t>
  </si>
  <si>
    <t>173 = Kosovo</t>
  </si>
  <si>
    <t>Bahnhof Enge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</si>
</sst>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T35" sqref="T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89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64</v>
      </c>
      <c r="E6" s="26"/>
      <c r="F6" s="78" t="s">
        <v>88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29</v>
      </c>
      <c r="V6" s="29" t="s">
        <v>30</v>
      </c>
    </row>
    <row r="7" spans="1:22" x14ac:dyDescent="0.25">
      <c r="A7" s="62">
        <v>3</v>
      </c>
      <c r="B7" s="8" t="s">
        <v>35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81</v>
      </c>
      <c r="V7" s="29" t="s">
        <v>84</v>
      </c>
    </row>
    <row r="8" spans="1:22" x14ac:dyDescent="0.25">
      <c r="A8" s="62">
        <v>4</v>
      </c>
      <c r="B8" s="8" t="s">
        <v>32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81</v>
      </c>
      <c r="V8" s="29" t="s">
        <v>85</v>
      </c>
    </row>
    <row r="9" spans="1:22" x14ac:dyDescent="0.25">
      <c r="A9" s="62">
        <v>5</v>
      </c>
      <c r="B9" s="8" t="s">
        <v>33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82</v>
      </c>
      <c r="V9" s="29" t="s">
        <v>85</v>
      </c>
    </row>
    <row r="10" spans="1:22" x14ac:dyDescent="0.25">
      <c r="A10" s="62">
        <v>6</v>
      </c>
      <c r="B10" s="8" t="s">
        <v>34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73</v>
      </c>
      <c r="V10" s="29" t="s">
        <v>86</v>
      </c>
    </row>
    <row r="11" spans="1:22" x14ac:dyDescent="0.25">
      <c r="A11" s="62">
        <v>7</v>
      </c>
      <c r="B11" s="8" t="s">
        <v>36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83</v>
      </c>
      <c r="V11" s="29" t="s">
        <v>87</v>
      </c>
    </row>
    <row r="12" spans="1:22" x14ac:dyDescent="0.25">
      <c r="A12" s="62">
        <v>8</v>
      </c>
      <c r="B12" s="8" t="s">
        <v>37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83</v>
      </c>
      <c r="V12" s="29" t="s">
        <v>87</v>
      </c>
    </row>
    <row r="13" spans="1:22" x14ac:dyDescent="0.25">
      <c r="A13" s="62">
        <v>9</v>
      </c>
      <c r="B13" s="8" t="s">
        <v>41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48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38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46</v>
      </c>
      <c r="C16" s="61">
        <v>10</v>
      </c>
      <c r="D16" s="78" t="s">
        <v>80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47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49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52</v>
      </c>
      <c r="C19" s="61">
        <v>10</v>
      </c>
      <c r="D19" s="26" t="s">
        <v>66</v>
      </c>
      <c r="E19" s="26" t="s">
        <v>94</v>
      </c>
      <c r="F19" s="26" t="s">
        <v>95</v>
      </c>
      <c r="G19" s="26" t="s">
        <v>96</v>
      </c>
      <c r="H19" s="26" t="s">
        <v>97</v>
      </c>
      <c r="I19" s="26" t="s">
        <v>53</v>
      </c>
      <c r="J19" s="26" t="s">
        <v>55</v>
      </c>
      <c r="K19" s="26" t="s">
        <v>57</v>
      </c>
      <c r="L19" s="26" t="s">
        <v>98</v>
      </c>
      <c r="M19" s="26" t="s">
        <v>99</v>
      </c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63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40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65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39</v>
      </c>
      <c r="C23" s="61">
        <v>9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45</v>
      </c>
      <c r="C24" s="61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68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59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72</v>
      </c>
      <c r="C27" s="61">
        <v>6</v>
      </c>
      <c r="D27" s="26" t="s">
        <v>91</v>
      </c>
      <c r="E27" s="26" t="s">
        <v>92</v>
      </c>
      <c r="F27" s="28" t="s">
        <v>93</v>
      </c>
      <c r="G27" s="26">
        <v>20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50</v>
      </c>
      <c r="C28" s="61">
        <v>5</v>
      </c>
      <c r="D28" s="26" t="s">
        <v>103</v>
      </c>
      <c r="E28" s="26" t="s">
        <v>104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69</v>
      </c>
      <c r="C29" s="61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58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77</v>
      </c>
      <c r="C31" s="61">
        <v>3</v>
      </c>
      <c r="D31" s="26" t="s">
        <v>105</v>
      </c>
      <c r="E31" s="26" t="s">
        <v>78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42</v>
      </c>
      <c r="C32" s="61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100</v>
      </c>
      <c r="C33" s="61">
        <v>2</v>
      </c>
      <c r="D33" s="26" t="s">
        <v>101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43</v>
      </c>
      <c r="C34" s="61">
        <v>2</v>
      </c>
      <c r="D34" s="26" t="s">
        <v>106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90</v>
      </c>
      <c r="C35" s="61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62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70</v>
      </c>
      <c r="C37" s="61">
        <v>1</v>
      </c>
      <c r="D37" s="26" t="s">
        <v>71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102</v>
      </c>
      <c r="C38" s="61">
        <v>1</v>
      </c>
      <c r="D38" s="26">
        <v>777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107</v>
      </c>
      <c r="C39" s="61">
        <v>1</v>
      </c>
      <c r="D39" s="26" t="s">
        <v>108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60</v>
      </c>
      <c r="C40" s="61">
        <v>1</v>
      </c>
      <c r="D40" s="26" t="s">
        <v>61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109</v>
      </c>
      <c r="C41" s="61">
        <v>1</v>
      </c>
      <c r="D41" s="26" t="s">
        <v>110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0" t="s">
        <v>74</v>
      </c>
      <c r="C42" s="61">
        <v>1</v>
      </c>
      <c r="D42" s="26" t="s">
        <v>75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0" t="s">
        <v>79</v>
      </c>
      <c r="C43" s="61">
        <v>1</v>
      </c>
      <c r="D43" s="26" t="s">
        <v>76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18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3:H41">
    <sortCondition descending="1" ref="C23:C41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V20" sqref="V2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31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32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32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34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33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34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38</v>
      </c>
      <c r="C10" s="31">
        <v>8</v>
      </c>
      <c r="D10" s="45"/>
      <c r="E10" s="45"/>
      <c r="F10" s="45"/>
      <c r="G10" s="45"/>
      <c r="H10" s="45"/>
      <c r="I10" s="77"/>
      <c r="J10" s="62">
        <v>6</v>
      </c>
      <c r="K10" s="8" t="s">
        <v>35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49</v>
      </c>
      <c r="C11" s="31">
        <v>7</v>
      </c>
      <c r="D11" s="45"/>
      <c r="E11" s="45"/>
      <c r="F11" s="45"/>
      <c r="G11" s="45"/>
      <c r="H11" s="45"/>
      <c r="I11" s="77"/>
      <c r="J11" s="62">
        <v>7</v>
      </c>
      <c r="K11" s="8" t="s">
        <v>36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65</v>
      </c>
      <c r="C12" s="31">
        <v>5</v>
      </c>
      <c r="D12" s="45"/>
      <c r="E12" s="45"/>
      <c r="F12" s="45"/>
      <c r="G12" s="45"/>
      <c r="H12" s="45"/>
      <c r="I12" s="77"/>
      <c r="J12" s="62">
        <v>8</v>
      </c>
      <c r="K12" s="8" t="s">
        <v>37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47</v>
      </c>
      <c r="C13" s="31">
        <v>5</v>
      </c>
      <c r="D13" s="45"/>
      <c r="E13" s="45"/>
      <c r="F13" s="45"/>
      <c r="G13" s="45"/>
      <c r="H13" s="45"/>
      <c r="I13" s="77"/>
      <c r="J13" s="62">
        <v>9</v>
      </c>
      <c r="K13" s="8" t="s">
        <v>46</v>
      </c>
      <c r="L13" s="31">
        <v>9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36</v>
      </c>
      <c r="C14" s="31">
        <v>4</v>
      </c>
      <c r="D14" s="45"/>
      <c r="E14" s="45"/>
      <c r="F14" s="45"/>
      <c r="G14" s="45"/>
      <c r="H14" s="45"/>
      <c r="I14" s="77"/>
      <c r="J14" s="62">
        <v>10</v>
      </c>
      <c r="K14" s="8" t="s">
        <v>48</v>
      </c>
      <c r="L14" s="31">
        <v>7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45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38</v>
      </c>
      <c r="L15" s="31">
        <v>6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52</v>
      </c>
      <c r="C16" s="31">
        <v>4</v>
      </c>
      <c r="D16" s="45" t="s">
        <v>66</v>
      </c>
      <c r="E16" s="45" t="s">
        <v>67</v>
      </c>
      <c r="F16" s="45"/>
      <c r="G16" s="45"/>
      <c r="H16" s="45"/>
      <c r="I16" s="77"/>
      <c r="J16" s="62">
        <v>12</v>
      </c>
      <c r="K16" s="8" t="s">
        <v>41</v>
      </c>
      <c r="L16" s="31">
        <v>6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35</v>
      </c>
      <c r="C17" s="31">
        <v>4</v>
      </c>
      <c r="D17" s="45"/>
      <c r="E17" s="45"/>
      <c r="F17" s="45"/>
      <c r="G17" s="45"/>
      <c r="H17" s="45"/>
      <c r="I17" s="77"/>
      <c r="J17" s="62">
        <v>13</v>
      </c>
      <c r="K17" s="8" t="s">
        <v>47</v>
      </c>
      <c r="L17" s="31">
        <v>5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39</v>
      </c>
      <c r="C18" s="31">
        <v>4</v>
      </c>
      <c r="D18" s="45"/>
      <c r="E18" s="45"/>
      <c r="F18" s="45"/>
      <c r="G18" s="45"/>
      <c r="H18" s="45"/>
      <c r="I18" s="77"/>
      <c r="J18" s="62">
        <v>14</v>
      </c>
      <c r="K18" s="8" t="s">
        <v>52</v>
      </c>
      <c r="L18" s="31">
        <v>5</v>
      </c>
      <c r="M18" s="45" t="s">
        <v>53</v>
      </c>
      <c r="N18" s="45" t="s">
        <v>54</v>
      </c>
      <c r="O18" s="45" t="s">
        <v>55</v>
      </c>
      <c r="P18" s="45" t="s">
        <v>56</v>
      </c>
      <c r="Q18" s="45" t="s">
        <v>57</v>
      </c>
    </row>
    <row r="19" spans="1:17" x14ac:dyDescent="0.25">
      <c r="A19" s="62">
        <v>15</v>
      </c>
      <c r="B19" s="8" t="s">
        <v>40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49</v>
      </c>
      <c r="L19" s="31">
        <v>4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46</v>
      </c>
      <c r="C20" s="31">
        <v>3</v>
      </c>
      <c r="D20" s="76" t="s">
        <v>80</v>
      </c>
      <c r="E20" s="45"/>
      <c r="F20" s="45"/>
      <c r="G20" s="45"/>
      <c r="H20" s="45"/>
      <c r="I20" s="77"/>
      <c r="J20" s="62">
        <v>16</v>
      </c>
      <c r="K20" s="8" t="s">
        <v>39</v>
      </c>
      <c r="L20" s="31">
        <v>3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63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40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48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45</v>
      </c>
      <c r="L22" s="31">
        <v>3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37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50</v>
      </c>
      <c r="L23" s="31">
        <v>2</v>
      </c>
      <c r="M23" s="45" t="s">
        <v>51</v>
      </c>
      <c r="N23" s="45"/>
      <c r="O23" s="45"/>
      <c r="P23" s="45"/>
      <c r="Q23" s="45"/>
    </row>
    <row r="24" spans="1:17" x14ac:dyDescent="0.25">
      <c r="A24" s="62">
        <v>20</v>
      </c>
      <c r="B24" s="8" t="s">
        <v>69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58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42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63</v>
      </c>
      <c r="L25" s="31">
        <v>2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58</v>
      </c>
      <c r="C26" s="31">
        <v>1</v>
      </c>
      <c r="D26" s="45"/>
      <c r="E26" s="45"/>
      <c r="F26" s="45"/>
      <c r="G26" s="45"/>
      <c r="H26" s="45"/>
      <c r="I26" s="77"/>
      <c r="J26" s="62">
        <v>22</v>
      </c>
      <c r="K26" s="8" t="s">
        <v>42</v>
      </c>
      <c r="L26" s="31">
        <v>1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68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43</v>
      </c>
      <c r="L27" s="31">
        <v>1</v>
      </c>
      <c r="M27" s="45" t="s">
        <v>44</v>
      </c>
      <c r="N27" s="45"/>
      <c r="O27" s="45"/>
      <c r="P27" s="45"/>
      <c r="Q27" s="45"/>
    </row>
    <row r="28" spans="1:17" x14ac:dyDescent="0.25">
      <c r="A28" s="62">
        <v>24</v>
      </c>
      <c r="B28" s="8" t="s">
        <v>70</v>
      </c>
      <c r="C28" s="31">
        <v>1</v>
      </c>
      <c r="D28" s="45" t="s">
        <v>71</v>
      </c>
      <c r="E28" s="45"/>
      <c r="F28" s="45"/>
      <c r="G28" s="45"/>
      <c r="H28" s="45"/>
      <c r="I28" s="77"/>
      <c r="J28" s="62">
        <v>24</v>
      </c>
      <c r="K28" s="8" t="s">
        <v>59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62">
        <v>25</v>
      </c>
      <c r="B29" s="8" t="s">
        <v>72</v>
      </c>
      <c r="C29" s="31">
        <v>1</v>
      </c>
      <c r="D29" s="45" t="s">
        <v>73</v>
      </c>
      <c r="E29" s="45"/>
      <c r="F29" s="45"/>
      <c r="G29" s="45"/>
      <c r="H29" s="45"/>
      <c r="I29" s="77"/>
      <c r="J29" s="62">
        <v>25</v>
      </c>
      <c r="K29" s="8" t="s">
        <v>60</v>
      </c>
      <c r="L29" s="31">
        <v>1</v>
      </c>
      <c r="M29" s="45" t="s">
        <v>61</v>
      </c>
      <c r="N29" s="45"/>
      <c r="O29" s="45"/>
      <c r="P29" s="45"/>
      <c r="Q29" s="45"/>
    </row>
    <row r="30" spans="1:17" x14ac:dyDescent="0.25">
      <c r="A30" s="62">
        <v>26</v>
      </c>
      <c r="B30" s="8" t="s">
        <v>77</v>
      </c>
      <c r="C30" s="31">
        <v>1</v>
      </c>
      <c r="D30" s="45" t="s">
        <v>78</v>
      </c>
      <c r="E30" s="45"/>
      <c r="F30" s="45"/>
      <c r="G30" s="45"/>
      <c r="H30" s="45"/>
      <c r="I30" s="77"/>
      <c r="J30" s="62">
        <v>26</v>
      </c>
      <c r="K30" s="8" t="s">
        <v>62</v>
      </c>
      <c r="L30" s="31">
        <v>1</v>
      </c>
      <c r="M30" s="45"/>
      <c r="N30" s="45"/>
      <c r="O30" s="45"/>
      <c r="P30" s="45"/>
      <c r="Q30" s="45"/>
    </row>
    <row r="31" spans="1:17" x14ac:dyDescent="0.25">
      <c r="A31" s="62">
        <v>27</v>
      </c>
      <c r="B31" s="80" t="s">
        <v>74</v>
      </c>
      <c r="C31" s="31">
        <v>1</v>
      </c>
      <c r="D31" s="45" t="s">
        <v>75</v>
      </c>
      <c r="E31" s="45"/>
      <c r="F31" s="45"/>
      <c r="G31" s="45"/>
      <c r="H31" s="45"/>
      <c r="I31" s="77"/>
      <c r="J31" s="9"/>
      <c r="K31" s="9"/>
      <c r="L31" s="10"/>
      <c r="M31" s="45"/>
      <c r="N31" s="45"/>
      <c r="O31" s="45"/>
      <c r="P31" s="45"/>
      <c r="Q31" s="45"/>
    </row>
    <row r="32" spans="1:17" x14ac:dyDescent="0.25">
      <c r="A32" s="62">
        <v>28</v>
      </c>
      <c r="B32" s="80" t="s">
        <v>79</v>
      </c>
      <c r="C32" s="31">
        <v>1</v>
      </c>
      <c r="D32" s="45" t="s">
        <v>76</v>
      </c>
      <c r="E32" s="45"/>
      <c r="F32" s="45"/>
      <c r="G32" s="45"/>
      <c r="H32" s="45"/>
      <c r="I32" s="77"/>
      <c r="J32" s="57" t="s">
        <v>8</v>
      </c>
      <c r="K32" s="58"/>
      <c r="L32" s="59">
        <f>COUNTIF(L5:L30,"&gt;0")</f>
        <v>26</v>
      </c>
      <c r="M32" s="45"/>
      <c r="N32" s="45"/>
      <c r="O32" s="45"/>
      <c r="P32" s="45"/>
      <c r="Q32" s="45"/>
    </row>
    <row r="33" spans="1:17" x14ac:dyDescent="0.25">
      <c r="A33" s="9"/>
      <c r="B33" s="9"/>
      <c r="C33" s="10"/>
      <c r="D33" s="45"/>
      <c r="E33" s="45"/>
      <c r="F33" s="45"/>
      <c r="G33" s="45"/>
      <c r="H33" s="45"/>
      <c r="I33" s="77"/>
      <c r="J33" s="53" t="s">
        <v>7</v>
      </c>
      <c r="K33" s="54"/>
      <c r="L33" s="55">
        <f>COUNTIF(L5:L30,"&gt;9")</f>
        <v>8</v>
      </c>
      <c r="M33" s="45"/>
      <c r="N33" s="45"/>
      <c r="O33" s="45"/>
      <c r="P33" s="45"/>
      <c r="Q33" s="45"/>
    </row>
    <row r="34" spans="1:17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77"/>
    </row>
    <row r="35" spans="1:17" x14ac:dyDescent="0.25">
      <c r="A35" s="53" t="s">
        <v>7</v>
      </c>
      <c r="B35" s="54"/>
      <c r="C35" s="55">
        <f>COUNTIF(C5:C32,"&gt;9")</f>
        <v>5</v>
      </c>
      <c r="D35" s="45"/>
      <c r="E35" s="45"/>
      <c r="F35" s="45"/>
      <c r="G35" s="45"/>
      <c r="H35" s="45"/>
      <c r="I35" s="77"/>
    </row>
    <row r="36" spans="1:17" s="2" customFormat="1" x14ac:dyDescent="0.25">
      <c r="A36" s="6"/>
      <c r="B36" s="6"/>
      <c r="C36" s="32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B10:E30">
    <sortCondition descending="1" ref="C10:C30"/>
  </sortState>
  <conditionalFormatting sqref="C5:C30 C32">
    <cfRule type="cellIs" dxfId="2" priority="8" operator="greaterThan">
      <formula>9</formula>
    </cfRule>
  </conditionalFormatting>
  <conditionalFormatting sqref="C31">
    <cfRule type="cellIs" dxfId="1" priority="2" operator="greaterThan">
      <formula>9</formula>
    </cfRule>
  </conditionalFormatting>
  <conditionalFormatting sqref="L5:L30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8" sqref="D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111</v>
      </c>
      <c r="B6" s="11" t="s">
        <v>0</v>
      </c>
      <c r="C6" s="41" t="s">
        <v>89</v>
      </c>
      <c r="D6" s="41" t="s">
        <v>115</v>
      </c>
      <c r="E6" s="11" t="s">
        <v>116</v>
      </c>
      <c r="F6" s="11" t="s">
        <v>117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1" t="s">
        <v>111</v>
      </c>
      <c r="B13" s="11" t="s">
        <v>46</v>
      </c>
      <c r="C13" s="41" t="s">
        <v>80</v>
      </c>
      <c r="D13" s="41" t="s">
        <v>112</v>
      </c>
      <c r="E13" s="11" t="s">
        <v>113</v>
      </c>
      <c r="F13" s="11" t="s">
        <v>114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2016-11-05T16:50:27Z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