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8" i="15" l="1"/>
  <c r="U37" i="15"/>
  <c r="L41" i="15"/>
  <c r="L42" i="15" l="1"/>
  <c r="C35" i="15"/>
  <c r="C34" i="15"/>
  <c r="C56" i="1" l="1"/>
  <c r="C55" i="1"/>
</calcChain>
</file>

<file path=xl/sharedStrings.xml><?xml version="1.0" encoding="utf-8"?>
<sst xmlns="http://schemas.openxmlformats.org/spreadsheetml/2006/main" count="361" uniqueCount="190">
  <si>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</si>
  <si>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</si>
  <si>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</si>
  <si>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</si>
  <si>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</si>
  <si>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</si>
  <si>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</si>
  <si>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</si>
  <si>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</si>
  <si>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</si>
  <si>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</si>
  <si>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</si>
  <si>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</si>
  <si>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</si>
  <si>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</si>
  <si>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</si>
  <si>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</si>
  <si>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</si>
  <si>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</si>
  <si>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</si>
  <si>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</si>
  <si>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</si>
  <si>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</si>
  <si>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</si>
  <si>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</si>
  <si>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</si>
  <si>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</si>
  <si>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</si>
  <si>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32</t>
  </si>
  <si>
    <t>Bridge near Zürich, 08.08.2016, 12.15 - 13.00</t>
  </si>
  <si>
    <t>I</t>
  </si>
  <si>
    <t>F</t>
  </si>
  <si>
    <t>NL</t>
  </si>
  <si>
    <t>A</t>
  </si>
  <si>
    <t>E</t>
  </si>
  <si>
    <t>IB</t>
  </si>
  <si>
    <t>B</t>
  </si>
  <si>
    <t>PL</t>
  </si>
  <si>
    <t>FL</t>
  </si>
  <si>
    <t>WD-53009</t>
  </si>
  <si>
    <t>CDGE 1-86</t>
  </si>
  <si>
    <t>CCZH 11-55</t>
  </si>
  <si>
    <t>GB</t>
  </si>
  <si>
    <t>FL 90210 (temp)</t>
  </si>
  <si>
    <t>CZ</t>
  </si>
  <si>
    <t>P</t>
  </si>
  <si>
    <t>L</t>
  </si>
  <si>
    <t>MK</t>
  </si>
  <si>
    <t>SK(3)</t>
  </si>
  <si>
    <t>GV</t>
  </si>
  <si>
    <t>SK(2)</t>
  </si>
  <si>
    <t>10-CD-018</t>
  </si>
  <si>
    <t>HR</t>
  </si>
  <si>
    <t>ZG</t>
  </si>
  <si>
    <t>OS</t>
  </si>
  <si>
    <t>VZ</t>
  </si>
  <si>
    <t>RI</t>
  </si>
  <si>
    <t>H</t>
  </si>
  <si>
    <t>SRB</t>
  </si>
  <si>
    <t>CU(2)</t>
  </si>
  <si>
    <t>BG</t>
  </si>
  <si>
    <t>UE</t>
  </si>
  <si>
    <t>BG(2)</t>
  </si>
  <si>
    <t>TR</t>
  </si>
  <si>
    <t>45</t>
  </si>
  <si>
    <t>SK</t>
  </si>
  <si>
    <t>LV</t>
  </si>
  <si>
    <t>S</t>
  </si>
  <si>
    <t>RO</t>
  </si>
  <si>
    <t>SLO</t>
  </si>
  <si>
    <t>RUS</t>
  </si>
  <si>
    <t>77(2)</t>
  </si>
  <si>
    <t>777</t>
  </si>
  <si>
    <t>DK</t>
  </si>
  <si>
    <t>BIH</t>
  </si>
  <si>
    <t>MC</t>
  </si>
  <si>
    <t>GR</t>
  </si>
  <si>
    <t>AX</t>
  </si>
  <si>
    <t>YT</t>
  </si>
  <si>
    <t>AND</t>
  </si>
  <si>
    <t>LT</t>
  </si>
  <si>
    <t>UA</t>
  </si>
  <si>
    <t>BC</t>
  </si>
  <si>
    <t>AA</t>
  </si>
  <si>
    <t>MA</t>
  </si>
  <si>
    <t>M</t>
  </si>
  <si>
    <t>34</t>
  </si>
  <si>
    <t>35</t>
  </si>
  <si>
    <t>IRL</t>
  </si>
  <si>
    <t>MH</t>
  </si>
  <si>
    <t>EST</t>
  </si>
  <si>
    <t>AC</t>
  </si>
  <si>
    <t>NI</t>
  </si>
  <si>
    <t>GIG</t>
  </si>
  <si>
    <t>BY</t>
  </si>
  <si>
    <t>7</t>
  </si>
  <si>
    <t>MNE</t>
  </si>
  <si>
    <t>PG</t>
  </si>
  <si>
    <t>CCVD 11-10</t>
  </si>
  <si>
    <t>31 K 239</t>
  </si>
  <si>
    <t>98(2)</t>
  </si>
  <si>
    <t>750</t>
  </si>
  <si>
    <t>AX(2)</t>
  </si>
  <si>
    <t>N</t>
  </si>
  <si>
    <t>RJ</t>
  </si>
  <si>
    <t>SCO</t>
  </si>
  <si>
    <t>SG</t>
  </si>
  <si>
    <t>NS</t>
  </si>
  <si>
    <t>AL</t>
  </si>
  <si>
    <t>RSM</t>
  </si>
  <si>
    <t>1</t>
  </si>
  <si>
    <t>Mercedes</t>
  </si>
  <si>
    <t>86 = Liberia</t>
  </si>
  <si>
    <t>Zürich City</t>
  </si>
  <si>
    <t>2</t>
  </si>
  <si>
    <t>BMW</t>
  </si>
  <si>
    <t>55 = China</t>
  </si>
  <si>
    <t>3</t>
  </si>
  <si>
    <t>Peugeot 3008</t>
  </si>
  <si>
    <t>10 = Brasil</t>
  </si>
  <si>
    <t>Hotel Ibis Budget, Glattbrugg</t>
  </si>
  <si>
    <t>4</t>
  </si>
  <si>
    <t>CCZH 11-59</t>
  </si>
  <si>
    <t>Citroen Xsara</t>
  </si>
  <si>
    <t>59 = Serbia</t>
  </si>
  <si>
    <t>near Zürich</t>
  </si>
  <si>
    <t>5</t>
  </si>
  <si>
    <t>CDGE 11-55</t>
  </si>
  <si>
    <t>BMW X1</t>
  </si>
  <si>
    <t>Toyota Corolla</t>
  </si>
  <si>
    <t>31 = South Korea</t>
  </si>
  <si>
    <t>Hotel Novotel, Glattbrugg</t>
  </si>
  <si>
    <t>Volvo</t>
  </si>
  <si>
    <t>10 = Switzerland</t>
  </si>
  <si>
    <t>Zürich, Parking Opera</t>
  </si>
  <si>
    <t>Mercedes E220</t>
  </si>
  <si>
    <t>53 = Turkey</t>
  </si>
  <si>
    <t>Zürich, Parking Urania</t>
  </si>
  <si>
    <t>J0279</t>
  </si>
  <si>
    <t>KTH 288</t>
  </si>
  <si>
    <t>K 9750</t>
  </si>
  <si>
    <t>K 9483</t>
  </si>
  <si>
    <t>CA</t>
  </si>
  <si>
    <t>CU(4)</t>
  </si>
  <si>
    <t>BG(3)</t>
  </si>
  <si>
    <t>AC(2)</t>
  </si>
  <si>
    <t>NS(2)</t>
  </si>
  <si>
    <t>JA</t>
  </si>
  <si>
    <t>PN</t>
  </si>
  <si>
    <t>VZ(4)</t>
  </si>
  <si>
    <t>ZG(3)</t>
  </si>
  <si>
    <t>CK</t>
  </si>
  <si>
    <t>SB</t>
  </si>
  <si>
    <t>37</t>
  </si>
  <si>
    <t>39</t>
  </si>
  <si>
    <t>42</t>
  </si>
  <si>
    <t>48</t>
  </si>
  <si>
    <t>11</t>
  </si>
  <si>
    <t>14</t>
  </si>
  <si>
    <t>18</t>
  </si>
  <si>
    <t>20</t>
  </si>
  <si>
    <t>22</t>
  </si>
  <si>
    <t>FIN</t>
  </si>
  <si>
    <t>34(4)</t>
  </si>
  <si>
    <t>06</t>
  </si>
  <si>
    <t>ZK</t>
  </si>
  <si>
    <t>IAE/P</t>
  </si>
  <si>
    <t>MHO-5312</t>
  </si>
  <si>
    <t>AO</t>
  </si>
  <si>
    <t>ST</t>
  </si>
  <si>
    <t>KU</t>
  </si>
  <si>
    <t>RJ (green)</t>
  </si>
  <si>
    <t>KE</t>
  </si>
  <si>
    <t>MD</t>
  </si>
  <si>
    <t>AN</t>
  </si>
  <si>
    <t>USA</t>
  </si>
  <si>
    <t>PA(2)</t>
  </si>
  <si>
    <t>GBJ</t>
  </si>
  <si>
    <t>J73785</t>
  </si>
  <si>
    <t>48-GNF-1 (temp)</t>
  </si>
  <si>
    <t>DUB</t>
  </si>
  <si>
    <t>EXPORT 46874</t>
  </si>
  <si>
    <t>P0573 18</t>
  </si>
  <si>
    <t>ULL</t>
  </si>
  <si>
    <t>HW</t>
  </si>
  <si>
    <t>49</t>
  </si>
  <si>
    <t>SJ</t>
  </si>
  <si>
    <t>temp(2)</t>
  </si>
  <si>
    <r>
      <t xml:space="preserve">ETM 052 / </t>
    </r>
    <r>
      <rPr>
        <sz val="9"/>
        <color rgb="FFFF0000"/>
        <rFont val="Courier New"/>
        <family val="3"/>
      </rPr>
      <t>TR 514</t>
    </r>
  </si>
  <si>
    <t>Zürich-City (3 visit, 10./11./12.08))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</si>
</sst>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90" zoomScaleNormal="90" workbookViewId="0">
      <selection activeCell="V18" sqref="V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98</v>
      </c>
      <c r="E5" s="26"/>
      <c r="F5" s="76" t="s">
        <v>40</v>
      </c>
      <c r="G5" s="76"/>
      <c r="H5" s="76" t="s">
        <v>41</v>
      </c>
      <c r="I5" s="76"/>
      <c r="J5" s="78" t="s">
        <v>122</v>
      </c>
      <c r="K5" s="78"/>
      <c r="L5" s="78" t="s">
        <v>127</v>
      </c>
      <c r="M5" s="78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37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153</v>
      </c>
      <c r="V6" s="29" t="s">
        <v>157</v>
      </c>
    </row>
    <row r="7" spans="1:22" x14ac:dyDescent="0.25">
      <c r="A7" s="62">
        <v>3</v>
      </c>
      <c r="B7" s="8" t="s">
        <v>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154</v>
      </c>
      <c r="V7" s="29" t="s">
        <v>158</v>
      </c>
    </row>
    <row r="8" spans="1:22" x14ac:dyDescent="0.25">
      <c r="A8" s="62">
        <v>4</v>
      </c>
      <c r="B8" s="8" t="s">
        <v>33</v>
      </c>
      <c r="C8" s="61">
        <v>10</v>
      </c>
      <c r="D8" s="78" t="s">
        <v>39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155</v>
      </c>
      <c r="V8" s="29" t="s">
        <v>159</v>
      </c>
    </row>
    <row r="9" spans="1:22" x14ac:dyDescent="0.25">
      <c r="A9" s="62">
        <v>5</v>
      </c>
      <c r="B9" s="8" t="s">
        <v>31</v>
      </c>
      <c r="C9" s="61">
        <v>10</v>
      </c>
      <c r="D9" s="76" t="s">
        <v>99</v>
      </c>
      <c r="E9" s="26"/>
      <c r="F9" s="78" t="s">
        <v>187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156</v>
      </c>
      <c r="V9" s="29" t="s">
        <v>160</v>
      </c>
    </row>
    <row r="10" spans="1:22" x14ac:dyDescent="0.25">
      <c r="A10" s="62">
        <v>6</v>
      </c>
      <c r="B10" s="8" t="s">
        <v>30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156</v>
      </c>
      <c r="V10" s="29" t="s">
        <v>161</v>
      </c>
    </row>
    <row r="11" spans="1:22" x14ac:dyDescent="0.25">
      <c r="A11" s="62">
        <v>7</v>
      </c>
      <c r="B11" s="8" t="s">
        <v>44</v>
      </c>
      <c r="C11" s="61">
        <v>10</v>
      </c>
      <c r="D11" s="80" t="s">
        <v>183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185</v>
      </c>
      <c r="V11" s="29" t="s">
        <v>161</v>
      </c>
    </row>
    <row r="12" spans="1:22" x14ac:dyDescent="0.25">
      <c r="A12" s="62">
        <v>8</v>
      </c>
      <c r="B12" s="8" t="s">
        <v>32</v>
      </c>
      <c r="C12" s="61">
        <v>10</v>
      </c>
      <c r="D12" s="76" t="s">
        <v>179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185</v>
      </c>
      <c r="V12" s="29" t="s">
        <v>161</v>
      </c>
    </row>
    <row r="13" spans="1:22" x14ac:dyDescent="0.25">
      <c r="A13" s="62">
        <v>9</v>
      </c>
      <c r="B13" s="8" t="s">
        <v>65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57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34</v>
      </c>
      <c r="C15" s="61">
        <v>10</v>
      </c>
      <c r="D15" s="26" t="s">
        <v>142</v>
      </c>
      <c r="E15" s="26" t="s">
        <v>36</v>
      </c>
      <c r="F15" s="26" t="s">
        <v>35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42</v>
      </c>
      <c r="C16" s="61">
        <v>10</v>
      </c>
      <c r="D16" s="26" t="s">
        <v>184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38</v>
      </c>
      <c r="C17" s="61">
        <v>10</v>
      </c>
      <c r="D17" s="76" t="s">
        <v>43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46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69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68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45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58</v>
      </c>
      <c r="C23" s="61">
        <v>10</v>
      </c>
      <c r="D23" s="26" t="s">
        <v>143</v>
      </c>
      <c r="E23" s="26" t="s">
        <v>144</v>
      </c>
      <c r="F23" s="26" t="s">
        <v>145</v>
      </c>
      <c r="G23" s="26" t="s">
        <v>146</v>
      </c>
      <c r="H23" s="26" t="s">
        <v>147</v>
      </c>
      <c r="I23" s="26" t="s">
        <v>148</v>
      </c>
      <c r="J23" s="26" t="s">
        <v>61</v>
      </c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60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2">
        <v>21</v>
      </c>
      <c r="B25" s="8" t="s">
        <v>52</v>
      </c>
      <c r="C25" s="61">
        <v>10</v>
      </c>
      <c r="D25" s="26" t="s">
        <v>149</v>
      </c>
      <c r="E25" s="26" t="s">
        <v>150</v>
      </c>
      <c r="F25" s="26" t="s">
        <v>151</v>
      </c>
      <c r="G25" s="26" t="s">
        <v>54</v>
      </c>
      <c r="H25" s="26" t="s">
        <v>152</v>
      </c>
      <c r="I25" s="26" t="s">
        <v>56</v>
      </c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3">
        <v>22</v>
      </c>
      <c r="B26" s="8" t="s">
        <v>80</v>
      </c>
      <c r="C26" s="61">
        <v>10</v>
      </c>
      <c r="D26" s="26" t="s">
        <v>182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63</v>
      </c>
      <c r="C27" s="61">
        <v>9</v>
      </c>
      <c r="D27" s="26" t="s">
        <v>163</v>
      </c>
      <c r="E27" s="28" t="s">
        <v>164</v>
      </c>
      <c r="F27" s="26">
        <v>14</v>
      </c>
      <c r="G27" s="26">
        <v>35</v>
      </c>
      <c r="H27" s="26">
        <v>42</v>
      </c>
      <c r="I27" s="26">
        <v>45</v>
      </c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73</v>
      </c>
      <c r="C28" s="61">
        <v>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74</v>
      </c>
      <c r="C29" s="61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67</v>
      </c>
      <c r="C30" s="61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70</v>
      </c>
      <c r="C31" s="61">
        <v>7</v>
      </c>
      <c r="D31" s="26" t="s">
        <v>71</v>
      </c>
      <c r="E31" s="26" t="s">
        <v>100</v>
      </c>
      <c r="F31" s="26">
        <v>199</v>
      </c>
      <c r="G31" s="26">
        <v>75</v>
      </c>
      <c r="H31" s="26">
        <v>777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47</v>
      </c>
      <c r="C32" s="61">
        <v>7</v>
      </c>
      <c r="D32" s="26" t="s">
        <v>48</v>
      </c>
      <c r="E32" s="26" t="s">
        <v>169</v>
      </c>
      <c r="F32" s="26" t="s">
        <v>49</v>
      </c>
      <c r="G32" s="26" t="s">
        <v>170</v>
      </c>
      <c r="H32" s="78" t="s">
        <v>51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66</v>
      </c>
      <c r="C33" s="61">
        <v>6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76</v>
      </c>
      <c r="C34" s="61">
        <v>5</v>
      </c>
      <c r="D34" s="26" t="s">
        <v>165</v>
      </c>
      <c r="E34" s="26" t="s">
        <v>77</v>
      </c>
      <c r="F34" s="26" t="s">
        <v>78</v>
      </c>
      <c r="G34" s="26" t="s">
        <v>166</v>
      </c>
      <c r="H34" s="78" t="s">
        <v>167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81</v>
      </c>
      <c r="C35" s="61">
        <v>5</v>
      </c>
      <c r="D35" s="26" t="s">
        <v>102</v>
      </c>
      <c r="E35" s="26" t="s">
        <v>83</v>
      </c>
      <c r="F35" s="26" t="s">
        <v>168</v>
      </c>
      <c r="G35" s="26" t="s">
        <v>82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90</v>
      </c>
      <c r="C36" s="61">
        <v>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105</v>
      </c>
      <c r="C37" s="61">
        <v>3</v>
      </c>
      <c r="D37" s="26" t="s">
        <v>106</v>
      </c>
      <c r="E37" s="26" t="s">
        <v>106</v>
      </c>
      <c r="F37" s="26" t="s">
        <v>186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94</v>
      </c>
      <c r="C38" s="61">
        <v>2</v>
      </c>
      <c r="D38" s="26">
        <v>4</v>
      </c>
      <c r="E38" s="26">
        <v>7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88</v>
      </c>
      <c r="C39" s="61">
        <v>2</v>
      </c>
      <c r="D39" s="26" t="s">
        <v>89</v>
      </c>
      <c r="E39" s="26" t="s">
        <v>172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173</v>
      </c>
      <c r="C40" s="61">
        <v>2</v>
      </c>
      <c r="D40" s="26" t="s">
        <v>174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75</v>
      </c>
      <c r="C41" s="61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3" t="s">
        <v>175</v>
      </c>
      <c r="C42" s="61">
        <v>2</v>
      </c>
      <c r="D42" s="26" t="s">
        <v>176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79</v>
      </c>
      <c r="C43" s="61">
        <v>2</v>
      </c>
      <c r="D43" s="86" t="s">
        <v>140</v>
      </c>
      <c r="E43" s="87"/>
      <c r="F43" s="88" t="s">
        <v>141</v>
      </c>
      <c r="G43" s="89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3" t="s">
        <v>85</v>
      </c>
      <c r="C44" s="61">
        <v>2</v>
      </c>
      <c r="D44" s="26" t="s">
        <v>139</v>
      </c>
      <c r="E44" s="26"/>
      <c r="F44" s="26" t="s">
        <v>188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" t="s">
        <v>162</v>
      </c>
      <c r="C45" s="61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" t="s">
        <v>103</v>
      </c>
      <c r="C46" s="61">
        <v>1</v>
      </c>
      <c r="D46" s="78" t="s">
        <v>171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" t="s">
        <v>92</v>
      </c>
      <c r="C47" s="61">
        <v>1</v>
      </c>
      <c r="D47" s="26" t="s">
        <v>93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3" t="s">
        <v>177</v>
      </c>
      <c r="C48" s="61">
        <v>1</v>
      </c>
      <c r="D48" s="26" t="s">
        <v>178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3" t="s">
        <v>96</v>
      </c>
      <c r="C49" s="61">
        <v>1</v>
      </c>
      <c r="D49" s="26" t="s">
        <v>97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62">
        <v>46</v>
      </c>
      <c r="B50" s="83" t="s">
        <v>108</v>
      </c>
      <c r="C50" s="61">
        <v>1</v>
      </c>
      <c r="D50" s="26" t="s">
        <v>83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62">
        <v>47</v>
      </c>
      <c r="B51" s="83" t="s">
        <v>180</v>
      </c>
      <c r="C51" s="61">
        <v>1</v>
      </c>
      <c r="D51" s="78" t="s">
        <v>181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62">
        <v>48</v>
      </c>
      <c r="B52" s="83" t="s">
        <v>84</v>
      </c>
      <c r="C52" s="61">
        <v>1</v>
      </c>
      <c r="D52" s="26">
        <v>15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25">
      <c r="A53" s="62">
        <v>49</v>
      </c>
      <c r="B53" s="83" t="s">
        <v>109</v>
      </c>
      <c r="C53" s="61">
        <v>1</v>
      </c>
      <c r="D53" s="26" t="s">
        <v>138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x14ac:dyDescent="0.25">
      <c r="A54" s="9"/>
      <c r="B54" s="9"/>
      <c r="C54" s="10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/>
    </row>
    <row r="55" spans="1:18" s="2" customFormat="1" x14ac:dyDescent="0.25">
      <c r="A55" s="57" t="s">
        <v>8</v>
      </c>
      <c r="B55" s="58"/>
      <c r="C55" s="59">
        <f>COUNTIF(C5:C53,"&gt;0")</f>
        <v>49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5">
      <c r="A56" s="53" t="s">
        <v>7</v>
      </c>
      <c r="B56" s="54"/>
      <c r="C56" s="55">
        <f>COUNTIF(C5:C53,"&gt;9")</f>
        <v>22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8" spans="1:18" x14ac:dyDescent="0.25">
      <c r="A58" s="2" t="s">
        <v>24</v>
      </c>
    </row>
  </sheetData>
  <sortState ref="B27:I49">
    <sortCondition descending="1" ref="C27:C49"/>
  </sortState>
  <mergeCells count="2">
    <mergeCell ref="D43:E43"/>
    <mergeCell ref="F43:G43"/>
  </mergeCells>
  <conditionalFormatting sqref="C5:C5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90" zoomScaleNormal="90" workbookViewId="0">
      <selection activeCell="A36" sqref="A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189</v>
      </c>
      <c r="K3" s="69"/>
      <c r="L3" s="70"/>
      <c r="M3" s="71"/>
      <c r="N3" s="71"/>
      <c r="O3" s="71"/>
      <c r="P3" s="71"/>
      <c r="Q3" s="72"/>
      <c r="R3" s="38"/>
      <c r="S3" s="68" t="s">
        <v>29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98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40</v>
      </c>
      <c r="N5" s="76"/>
      <c r="O5" s="76" t="s">
        <v>41</v>
      </c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33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31</v>
      </c>
      <c r="C8" s="31">
        <v>10</v>
      </c>
      <c r="D8" s="76" t="s">
        <v>99</v>
      </c>
      <c r="E8" s="45"/>
      <c r="F8" s="76" t="s">
        <v>187</v>
      </c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31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45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32</v>
      </c>
      <c r="C10" s="31">
        <v>10</v>
      </c>
      <c r="D10" s="76" t="s">
        <v>179</v>
      </c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76" t="s">
        <v>39</v>
      </c>
      <c r="N10" s="45"/>
      <c r="O10" s="45"/>
      <c r="P10" s="45"/>
      <c r="Q10" s="45"/>
      <c r="R10" s="77"/>
      <c r="S10" s="62">
        <v>6</v>
      </c>
      <c r="T10" s="8" t="s">
        <v>37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 t="s">
        <v>35</v>
      </c>
      <c r="N11" s="45" t="s">
        <v>36</v>
      </c>
      <c r="O11" s="45"/>
      <c r="P11" s="45"/>
      <c r="Q11" s="45"/>
      <c r="R11" s="77"/>
      <c r="S11" s="62">
        <v>7</v>
      </c>
      <c r="T11" s="8" t="s">
        <v>32</v>
      </c>
      <c r="U11" s="31">
        <v>10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44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44</v>
      </c>
      <c r="U12" s="31">
        <v>10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42</v>
      </c>
      <c r="C13" s="31">
        <v>10</v>
      </c>
      <c r="D13" s="45"/>
      <c r="E13" s="45"/>
      <c r="F13" s="45"/>
      <c r="G13" s="45"/>
      <c r="H13" s="45"/>
      <c r="I13" s="77"/>
      <c r="J13" s="62">
        <v>9</v>
      </c>
      <c r="K13" s="8" t="s">
        <v>42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65</v>
      </c>
      <c r="U13" s="31">
        <v>10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36</v>
      </c>
      <c r="C14" s="31">
        <v>10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10</v>
      </c>
      <c r="M14" s="76" t="s">
        <v>43</v>
      </c>
      <c r="N14" s="45"/>
      <c r="O14" s="45"/>
      <c r="P14" s="45"/>
      <c r="Q14" s="45"/>
      <c r="R14" s="77"/>
      <c r="S14" s="62">
        <v>10</v>
      </c>
      <c r="T14" s="8" t="s">
        <v>57</v>
      </c>
      <c r="U14" s="31">
        <v>10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38</v>
      </c>
      <c r="C15" s="31">
        <v>10</v>
      </c>
      <c r="D15" s="45"/>
      <c r="E15" s="45"/>
      <c r="F15" s="45"/>
      <c r="G15" s="45"/>
      <c r="H15" s="45"/>
      <c r="I15" s="77"/>
      <c r="J15" s="62">
        <v>11</v>
      </c>
      <c r="K15" s="8" t="s">
        <v>36</v>
      </c>
      <c r="L15" s="31">
        <v>10</v>
      </c>
      <c r="M15" s="45"/>
      <c r="N15" s="45"/>
      <c r="O15" s="45"/>
      <c r="P15" s="45"/>
      <c r="Q15" s="45"/>
      <c r="R15" s="77"/>
      <c r="S15" s="62">
        <v>11</v>
      </c>
      <c r="T15" s="8" t="s">
        <v>34</v>
      </c>
      <c r="U15" s="31">
        <v>9</v>
      </c>
      <c r="V15" s="76" t="s">
        <v>45</v>
      </c>
      <c r="W15" s="45"/>
      <c r="X15" s="45"/>
      <c r="Y15" s="45"/>
      <c r="Z15" s="45"/>
    </row>
    <row r="16" spans="1:26" x14ac:dyDescent="0.25">
      <c r="A16" s="62">
        <v>12</v>
      </c>
      <c r="B16" s="8" t="s">
        <v>37</v>
      </c>
      <c r="C16" s="31">
        <v>8</v>
      </c>
      <c r="D16" s="45"/>
      <c r="E16" s="45"/>
      <c r="F16" s="45"/>
      <c r="G16" s="45"/>
      <c r="H16" s="45"/>
      <c r="I16" s="77"/>
      <c r="J16" s="62">
        <v>12</v>
      </c>
      <c r="K16" s="8" t="s">
        <v>44</v>
      </c>
      <c r="L16" s="31">
        <v>10</v>
      </c>
      <c r="M16" s="45"/>
      <c r="N16" s="45"/>
      <c r="O16" s="45"/>
      <c r="P16" s="45"/>
      <c r="Q16" s="45"/>
      <c r="R16" s="77"/>
      <c r="S16" s="62">
        <v>12</v>
      </c>
      <c r="T16" s="8" t="s">
        <v>38</v>
      </c>
      <c r="U16" s="31">
        <v>7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46</v>
      </c>
      <c r="C17" s="31">
        <v>7</v>
      </c>
      <c r="D17" s="45"/>
      <c r="E17" s="45"/>
      <c r="F17" s="45"/>
      <c r="G17" s="45"/>
      <c r="H17" s="45"/>
      <c r="I17" s="77"/>
      <c r="J17" s="62">
        <v>13</v>
      </c>
      <c r="K17" s="8" t="s">
        <v>65</v>
      </c>
      <c r="L17" s="31">
        <v>9</v>
      </c>
      <c r="M17" s="45"/>
      <c r="N17" s="45"/>
      <c r="O17" s="45"/>
      <c r="P17" s="45"/>
      <c r="Q17" s="45"/>
      <c r="R17" s="77"/>
      <c r="S17" s="62">
        <v>13</v>
      </c>
      <c r="T17" s="8" t="s">
        <v>42</v>
      </c>
      <c r="U17" s="31">
        <v>6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45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45</v>
      </c>
      <c r="L18" s="31">
        <v>6</v>
      </c>
      <c r="M18" s="45"/>
      <c r="N18" s="45"/>
      <c r="O18" s="45"/>
      <c r="P18" s="45"/>
      <c r="Q18" s="45"/>
      <c r="R18" s="77"/>
      <c r="S18" s="62">
        <v>14</v>
      </c>
      <c r="T18" s="8" t="s">
        <v>80</v>
      </c>
      <c r="U18" s="31">
        <v>5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68</v>
      </c>
      <c r="C19" s="31">
        <v>5</v>
      </c>
      <c r="D19" s="45"/>
      <c r="E19" s="45"/>
      <c r="F19" s="45"/>
      <c r="G19" s="45"/>
      <c r="H19" s="45"/>
      <c r="I19" s="77"/>
      <c r="J19" s="62">
        <v>15</v>
      </c>
      <c r="K19" s="8" t="s">
        <v>68</v>
      </c>
      <c r="L19" s="31">
        <v>6</v>
      </c>
      <c r="M19" s="45"/>
      <c r="N19" s="45"/>
      <c r="O19" s="45"/>
      <c r="P19" s="45"/>
      <c r="Q19" s="45"/>
      <c r="R19" s="77"/>
      <c r="S19" s="62">
        <v>15</v>
      </c>
      <c r="T19" s="8" t="s">
        <v>46</v>
      </c>
      <c r="U19" s="31">
        <v>5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57</v>
      </c>
      <c r="C20" s="31">
        <v>5</v>
      </c>
      <c r="D20" s="45"/>
      <c r="E20" s="45"/>
      <c r="F20" s="45"/>
      <c r="G20" s="45"/>
      <c r="H20" s="45"/>
      <c r="I20" s="77"/>
      <c r="J20" s="62">
        <v>16</v>
      </c>
      <c r="K20" s="8" t="s">
        <v>58</v>
      </c>
      <c r="L20" s="31">
        <v>5</v>
      </c>
      <c r="M20" s="45" t="s">
        <v>59</v>
      </c>
      <c r="N20" s="45" t="s">
        <v>62</v>
      </c>
      <c r="O20" s="45" t="s">
        <v>61</v>
      </c>
      <c r="P20" s="45"/>
      <c r="Q20" s="45"/>
      <c r="R20" s="77"/>
      <c r="S20" s="62">
        <v>16</v>
      </c>
      <c r="T20" s="8" t="s">
        <v>74</v>
      </c>
      <c r="U20" s="31">
        <v>3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70</v>
      </c>
      <c r="C21" s="31">
        <v>4</v>
      </c>
      <c r="D21" s="45" t="s">
        <v>100</v>
      </c>
      <c r="E21" s="45" t="s">
        <v>101</v>
      </c>
      <c r="F21" s="45" t="s">
        <v>72</v>
      </c>
      <c r="G21" s="45"/>
      <c r="H21" s="45"/>
      <c r="I21" s="77"/>
      <c r="J21" s="62">
        <v>17</v>
      </c>
      <c r="K21" s="8" t="s">
        <v>69</v>
      </c>
      <c r="L21" s="31">
        <v>5</v>
      </c>
      <c r="M21" s="45"/>
      <c r="N21" s="45"/>
      <c r="O21" s="45"/>
      <c r="P21" s="45"/>
      <c r="Q21" s="45"/>
      <c r="R21" s="77"/>
      <c r="S21" s="62">
        <v>17</v>
      </c>
      <c r="T21" s="8" t="s">
        <v>36</v>
      </c>
      <c r="U21" s="31">
        <v>3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69</v>
      </c>
      <c r="C22" s="31">
        <v>4</v>
      </c>
      <c r="D22" s="45"/>
      <c r="E22" s="45"/>
      <c r="F22" s="45"/>
      <c r="G22" s="45"/>
      <c r="H22" s="45"/>
      <c r="I22" s="77"/>
      <c r="J22" s="62">
        <v>18</v>
      </c>
      <c r="K22" s="8" t="s">
        <v>46</v>
      </c>
      <c r="L22" s="31">
        <v>4</v>
      </c>
      <c r="M22" s="45"/>
      <c r="N22" s="45"/>
      <c r="O22" s="45"/>
      <c r="P22" s="45"/>
      <c r="Q22" s="45"/>
      <c r="R22" s="77"/>
      <c r="S22" s="62">
        <v>18</v>
      </c>
      <c r="T22" s="8" t="s">
        <v>66</v>
      </c>
      <c r="U22" s="31">
        <v>2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65</v>
      </c>
      <c r="C23" s="31">
        <v>3</v>
      </c>
      <c r="D23" s="45"/>
      <c r="E23" s="45"/>
      <c r="F23" s="45"/>
      <c r="G23" s="45"/>
      <c r="H23" s="45"/>
      <c r="I23" s="77"/>
      <c r="J23" s="62">
        <v>19</v>
      </c>
      <c r="K23" s="8" t="s">
        <v>47</v>
      </c>
      <c r="L23" s="31">
        <v>4</v>
      </c>
      <c r="M23" s="45" t="s">
        <v>50</v>
      </c>
      <c r="N23" s="45" t="s">
        <v>49</v>
      </c>
      <c r="O23" s="76" t="s">
        <v>51</v>
      </c>
      <c r="P23" s="45"/>
      <c r="Q23" s="45"/>
      <c r="R23" s="77"/>
      <c r="S23" s="62">
        <v>19</v>
      </c>
      <c r="T23" s="8" t="s">
        <v>60</v>
      </c>
      <c r="U23" s="31">
        <v>2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67</v>
      </c>
      <c r="C24" s="31">
        <v>3</v>
      </c>
      <c r="D24" s="45"/>
      <c r="E24" s="45"/>
      <c r="F24" s="45"/>
      <c r="G24" s="45"/>
      <c r="H24" s="45"/>
      <c r="I24" s="77"/>
      <c r="J24" s="62">
        <v>20</v>
      </c>
      <c r="K24" s="8" t="s">
        <v>52</v>
      </c>
      <c r="L24" s="31">
        <v>4</v>
      </c>
      <c r="M24" s="45" t="s">
        <v>53</v>
      </c>
      <c r="N24" s="45" t="s">
        <v>54</v>
      </c>
      <c r="O24" s="45" t="s">
        <v>55</v>
      </c>
      <c r="P24" s="45" t="s">
        <v>56</v>
      </c>
      <c r="Q24" s="45"/>
      <c r="R24" s="77"/>
      <c r="S24" s="62">
        <v>20</v>
      </c>
      <c r="T24" s="8" t="s">
        <v>63</v>
      </c>
      <c r="U24" s="31">
        <v>2</v>
      </c>
      <c r="V24" s="45" t="s">
        <v>86</v>
      </c>
      <c r="W24" s="45" t="s">
        <v>87</v>
      </c>
      <c r="X24" s="45"/>
      <c r="Y24" s="45"/>
      <c r="Z24" s="45"/>
    </row>
    <row r="25" spans="1:26" x14ac:dyDescent="0.25">
      <c r="A25" s="62">
        <v>21</v>
      </c>
      <c r="B25" s="8" t="s">
        <v>60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57</v>
      </c>
      <c r="L25" s="31">
        <v>4</v>
      </c>
      <c r="M25" s="45"/>
      <c r="N25" s="45"/>
      <c r="O25" s="45"/>
      <c r="P25" s="45"/>
      <c r="Q25" s="45"/>
      <c r="R25" s="77"/>
      <c r="S25" s="62">
        <v>21</v>
      </c>
      <c r="T25" s="8" t="s">
        <v>73</v>
      </c>
      <c r="U25" s="31">
        <v>2</v>
      </c>
      <c r="V25" s="45"/>
      <c r="W25" s="45"/>
      <c r="X25" s="45"/>
      <c r="Y25" s="45"/>
      <c r="Z25" s="45"/>
    </row>
    <row r="26" spans="1:26" x14ac:dyDescent="0.25">
      <c r="A26" s="62">
        <v>22</v>
      </c>
      <c r="B26" s="8" t="s">
        <v>81</v>
      </c>
      <c r="C26" s="31">
        <v>2</v>
      </c>
      <c r="D26" s="45" t="s">
        <v>102</v>
      </c>
      <c r="E26" s="45"/>
      <c r="F26" s="45"/>
      <c r="G26" s="45"/>
      <c r="H26" s="45"/>
      <c r="I26" s="77"/>
      <c r="J26" s="62">
        <v>22</v>
      </c>
      <c r="K26" s="8" t="s">
        <v>70</v>
      </c>
      <c r="L26" s="31">
        <v>3</v>
      </c>
      <c r="M26" s="45" t="s">
        <v>71</v>
      </c>
      <c r="N26" s="45" t="s">
        <v>72</v>
      </c>
      <c r="O26" s="45"/>
      <c r="P26" s="45"/>
      <c r="Q26" s="45"/>
      <c r="R26" s="77"/>
      <c r="S26" s="62">
        <v>22</v>
      </c>
      <c r="T26" s="8" t="s">
        <v>68</v>
      </c>
      <c r="U26" s="31">
        <v>2</v>
      </c>
      <c r="V26" s="78"/>
      <c r="W26" s="45"/>
      <c r="X26" s="45"/>
      <c r="Y26" s="45"/>
      <c r="Z26" s="45"/>
    </row>
    <row r="27" spans="1:26" x14ac:dyDescent="0.25">
      <c r="A27" s="62">
        <v>23</v>
      </c>
      <c r="B27" s="8" t="s">
        <v>73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74</v>
      </c>
      <c r="L27" s="31">
        <v>3</v>
      </c>
      <c r="M27" s="45"/>
      <c r="N27" s="45"/>
      <c r="O27" s="45"/>
      <c r="P27" s="45"/>
      <c r="Q27" s="45"/>
      <c r="R27" s="77"/>
      <c r="S27" s="62">
        <v>23</v>
      </c>
      <c r="T27" s="8" t="s">
        <v>88</v>
      </c>
      <c r="U27" s="31">
        <v>1</v>
      </c>
      <c r="V27" s="45" t="s">
        <v>89</v>
      </c>
      <c r="W27" s="45"/>
      <c r="X27" s="45"/>
      <c r="Y27" s="45"/>
      <c r="Z27" s="45"/>
    </row>
    <row r="28" spans="1:26" x14ac:dyDescent="0.25">
      <c r="A28" s="62">
        <v>24</v>
      </c>
      <c r="B28" s="8" t="s">
        <v>103</v>
      </c>
      <c r="C28" s="31">
        <v>1</v>
      </c>
      <c r="D28" s="45" t="s">
        <v>104</v>
      </c>
      <c r="E28" s="45"/>
      <c r="F28" s="45"/>
      <c r="G28" s="45"/>
      <c r="H28" s="45"/>
      <c r="I28" s="77"/>
      <c r="J28" s="62">
        <v>24</v>
      </c>
      <c r="K28" s="8" t="s">
        <v>76</v>
      </c>
      <c r="L28" s="31">
        <v>3</v>
      </c>
      <c r="M28" s="80" t="s">
        <v>77</v>
      </c>
      <c r="N28" s="45" t="s">
        <v>78</v>
      </c>
      <c r="O28" s="76" t="s">
        <v>167</v>
      </c>
      <c r="P28" s="45"/>
      <c r="Q28" s="45"/>
      <c r="R28" s="77"/>
      <c r="S28" s="62">
        <v>24</v>
      </c>
      <c r="T28" s="8" t="s">
        <v>67</v>
      </c>
      <c r="U28" s="31">
        <v>1</v>
      </c>
      <c r="V28" s="45"/>
      <c r="W28" s="45"/>
      <c r="X28" s="45"/>
      <c r="Y28" s="45"/>
      <c r="Z28" s="45"/>
    </row>
    <row r="29" spans="1:26" x14ac:dyDescent="0.25">
      <c r="A29" s="62">
        <v>25</v>
      </c>
      <c r="B29" s="8" t="s">
        <v>105</v>
      </c>
      <c r="C29" s="31">
        <v>1</v>
      </c>
      <c r="D29" s="45" t="s">
        <v>106</v>
      </c>
      <c r="E29" s="45"/>
      <c r="F29" s="45"/>
      <c r="G29" s="45"/>
      <c r="H29" s="45"/>
      <c r="I29" s="77"/>
      <c r="J29" s="62">
        <v>25</v>
      </c>
      <c r="K29" s="8" t="s">
        <v>73</v>
      </c>
      <c r="L29" s="31">
        <v>2</v>
      </c>
      <c r="M29" s="45"/>
      <c r="N29" s="45"/>
      <c r="O29" s="45"/>
      <c r="P29" s="45"/>
      <c r="Q29" s="45"/>
      <c r="R29" s="77"/>
      <c r="S29" s="62">
        <v>25</v>
      </c>
      <c r="T29" s="8" t="s">
        <v>90</v>
      </c>
      <c r="U29" s="31">
        <v>1</v>
      </c>
      <c r="V29" s="45"/>
      <c r="W29" s="45"/>
      <c r="X29" s="45"/>
      <c r="Y29" s="45"/>
      <c r="Z29" s="45"/>
    </row>
    <row r="30" spans="1:26" x14ac:dyDescent="0.25">
      <c r="A30" s="62">
        <v>26</v>
      </c>
      <c r="B30" s="8" t="s">
        <v>58</v>
      </c>
      <c r="C30" s="31">
        <v>1</v>
      </c>
      <c r="D30" s="45" t="s">
        <v>107</v>
      </c>
      <c r="E30" s="45"/>
      <c r="F30" s="45"/>
      <c r="G30" s="45"/>
      <c r="H30" s="45"/>
      <c r="I30" s="77"/>
      <c r="J30" s="62">
        <v>26</v>
      </c>
      <c r="K30" s="8" t="s">
        <v>60</v>
      </c>
      <c r="L30" s="31">
        <v>2</v>
      </c>
      <c r="M30" s="45"/>
      <c r="N30" s="45"/>
      <c r="O30" s="45"/>
      <c r="P30" s="45"/>
      <c r="Q30" s="45"/>
      <c r="R30" s="77"/>
      <c r="S30" s="62">
        <v>26</v>
      </c>
      <c r="T30" s="8" t="s">
        <v>58</v>
      </c>
      <c r="U30" s="31">
        <v>1</v>
      </c>
      <c r="V30" s="45" t="s">
        <v>91</v>
      </c>
      <c r="W30" s="45"/>
      <c r="X30" s="45"/>
      <c r="Y30" s="45"/>
      <c r="Z30" s="45"/>
    </row>
    <row r="31" spans="1:26" x14ac:dyDescent="0.25">
      <c r="A31" s="62">
        <v>27</v>
      </c>
      <c r="B31" s="83" t="s">
        <v>108</v>
      </c>
      <c r="C31" s="31">
        <v>1</v>
      </c>
      <c r="D31" s="45" t="s">
        <v>83</v>
      </c>
      <c r="E31" s="45"/>
      <c r="F31" s="45"/>
      <c r="G31" s="45"/>
      <c r="H31" s="45"/>
      <c r="I31" s="77"/>
      <c r="J31" s="62">
        <v>27</v>
      </c>
      <c r="K31" s="83" t="s">
        <v>79</v>
      </c>
      <c r="L31" s="31">
        <v>2</v>
      </c>
      <c r="M31" s="86" t="s">
        <v>140</v>
      </c>
      <c r="N31" s="87"/>
      <c r="O31" s="88" t="s">
        <v>141</v>
      </c>
      <c r="P31" s="89"/>
      <c r="Q31" s="45"/>
      <c r="R31" s="77"/>
      <c r="S31" s="62">
        <v>27</v>
      </c>
      <c r="T31" s="8" t="s">
        <v>45</v>
      </c>
      <c r="U31" s="31">
        <v>1</v>
      </c>
      <c r="V31" s="45"/>
      <c r="W31" s="45"/>
      <c r="X31" s="45"/>
      <c r="Y31" s="45"/>
      <c r="Z31" s="45"/>
    </row>
    <row r="32" spans="1:26" x14ac:dyDescent="0.25">
      <c r="A32" s="62">
        <v>28</v>
      </c>
      <c r="B32" s="83" t="s">
        <v>109</v>
      </c>
      <c r="C32" s="31">
        <v>1</v>
      </c>
      <c r="D32" s="45" t="s">
        <v>138</v>
      </c>
      <c r="E32" s="45"/>
      <c r="F32" s="45"/>
      <c r="G32" s="45"/>
      <c r="H32" s="45"/>
      <c r="I32" s="77"/>
      <c r="J32" s="62">
        <v>28</v>
      </c>
      <c r="K32" s="8" t="s">
        <v>81</v>
      </c>
      <c r="L32" s="31">
        <v>2</v>
      </c>
      <c r="M32" s="80" t="s">
        <v>83</v>
      </c>
      <c r="N32" s="45" t="s">
        <v>82</v>
      </c>
      <c r="O32" s="45"/>
      <c r="P32" s="45"/>
      <c r="Q32" s="45"/>
      <c r="R32" s="77"/>
      <c r="S32" s="62">
        <v>28</v>
      </c>
      <c r="T32" s="8" t="s">
        <v>92</v>
      </c>
      <c r="U32" s="31">
        <v>1</v>
      </c>
      <c r="V32" s="45" t="s">
        <v>93</v>
      </c>
      <c r="W32" s="45"/>
      <c r="X32" s="45"/>
      <c r="Y32" s="45"/>
      <c r="Z32" s="45"/>
    </row>
    <row r="33" spans="1:26" x14ac:dyDescent="0.25">
      <c r="A33" s="9"/>
      <c r="B33" s="9"/>
      <c r="C33" s="10"/>
      <c r="D33" s="45"/>
      <c r="E33" s="45"/>
      <c r="F33" s="45"/>
      <c r="G33" s="45"/>
      <c r="H33" s="45"/>
      <c r="I33" s="77"/>
      <c r="J33" s="62">
        <v>29</v>
      </c>
      <c r="K33" s="8" t="s">
        <v>63</v>
      </c>
      <c r="L33" s="31">
        <v>1</v>
      </c>
      <c r="M33" s="45" t="s">
        <v>64</v>
      </c>
      <c r="N33" s="45"/>
      <c r="O33" s="45"/>
      <c r="P33" s="45"/>
      <c r="Q33" s="45"/>
      <c r="R33" s="77"/>
      <c r="S33" s="62">
        <v>29</v>
      </c>
      <c r="T33" s="8" t="s">
        <v>94</v>
      </c>
      <c r="U33" s="31">
        <v>1</v>
      </c>
      <c r="V33" s="45" t="s">
        <v>95</v>
      </c>
      <c r="W33" s="45"/>
      <c r="X33" s="45"/>
      <c r="Y33" s="45"/>
      <c r="Z33" s="45"/>
    </row>
    <row r="34" spans="1:26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81">
        <v>30</v>
      </c>
      <c r="K34" s="82" t="s">
        <v>66</v>
      </c>
      <c r="L34" s="31">
        <v>1</v>
      </c>
      <c r="M34" s="45"/>
      <c r="N34" s="45"/>
      <c r="O34" s="45"/>
      <c r="P34" s="45"/>
      <c r="Q34" s="45"/>
      <c r="R34" s="77"/>
      <c r="S34" s="62">
        <v>30</v>
      </c>
      <c r="T34" s="8" t="s">
        <v>69</v>
      </c>
      <c r="U34" s="31">
        <v>1</v>
      </c>
      <c r="V34" s="78"/>
      <c r="W34" s="45"/>
      <c r="X34" s="45"/>
      <c r="Y34" s="45"/>
      <c r="Z34" s="45"/>
    </row>
    <row r="35" spans="1:26" x14ac:dyDescent="0.25">
      <c r="A35" s="53" t="s">
        <v>7</v>
      </c>
      <c r="B35" s="54"/>
      <c r="C35" s="55">
        <f>COUNTIF(C5:C32,"&gt;9")</f>
        <v>11</v>
      </c>
      <c r="D35" s="45"/>
      <c r="E35" s="45"/>
      <c r="F35" s="45"/>
      <c r="G35" s="45"/>
      <c r="H35" s="45"/>
      <c r="I35" s="77"/>
      <c r="J35" s="81">
        <v>31</v>
      </c>
      <c r="K35" s="82" t="s">
        <v>67</v>
      </c>
      <c r="L35" s="31">
        <v>1</v>
      </c>
      <c r="M35" s="45"/>
      <c r="N35" s="45"/>
      <c r="O35" s="45"/>
      <c r="P35" s="45"/>
      <c r="Q35" s="45"/>
      <c r="R35" s="77"/>
      <c r="S35" s="62">
        <v>31</v>
      </c>
      <c r="T35" s="83" t="s">
        <v>96</v>
      </c>
      <c r="U35" s="31">
        <v>1</v>
      </c>
      <c r="V35" s="45" t="s">
        <v>97</v>
      </c>
      <c r="W35" s="45"/>
      <c r="X35" s="45"/>
      <c r="Y35" s="45"/>
      <c r="Z35" s="45"/>
    </row>
    <row r="36" spans="1:26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81">
        <v>32</v>
      </c>
      <c r="K36" s="82" t="s">
        <v>75</v>
      </c>
      <c r="L36" s="31">
        <v>1</v>
      </c>
      <c r="M36" s="80"/>
      <c r="N36" s="45"/>
      <c r="O36" s="45"/>
      <c r="P36" s="45"/>
      <c r="Q36" s="45"/>
      <c r="R36" s="77"/>
      <c r="S36" s="9"/>
      <c r="T36" s="9"/>
      <c r="U36" s="10"/>
      <c r="V36" s="45"/>
      <c r="W36" s="45"/>
      <c r="X36" s="45"/>
      <c r="Y36" s="45"/>
      <c r="Z36" s="45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81">
        <v>33</v>
      </c>
      <c r="K37" s="82" t="s">
        <v>80</v>
      </c>
      <c r="L37" s="31">
        <v>1</v>
      </c>
      <c r="M37" s="80"/>
      <c r="N37" s="45"/>
      <c r="O37" s="45"/>
      <c r="P37" s="45"/>
      <c r="Q37" s="45"/>
      <c r="R37" s="77"/>
      <c r="S37" s="57" t="s">
        <v>8</v>
      </c>
      <c r="T37" s="58"/>
      <c r="U37" s="59">
        <f>COUNTIF(U5:U35,"&gt;0")</f>
        <v>31</v>
      </c>
      <c r="V37" s="45"/>
      <c r="W37" s="45"/>
      <c r="X37" s="45"/>
      <c r="Y37" s="45"/>
      <c r="Z37" s="45"/>
    </row>
    <row r="38" spans="1:26" x14ac:dyDescent="0.25">
      <c r="J38" s="81">
        <v>34</v>
      </c>
      <c r="K38" s="84" t="s">
        <v>84</v>
      </c>
      <c r="L38" s="31">
        <v>1</v>
      </c>
      <c r="M38" s="80">
        <v>15</v>
      </c>
      <c r="N38" s="45"/>
      <c r="O38" s="45"/>
      <c r="P38" s="45"/>
      <c r="Q38" s="45"/>
      <c r="S38" s="53" t="s">
        <v>7</v>
      </c>
      <c r="T38" s="54"/>
      <c r="U38" s="55">
        <f>COUNTIF(U5:U35,"&gt;9")</f>
        <v>10</v>
      </c>
      <c r="V38" s="45"/>
      <c r="W38" s="45"/>
      <c r="X38" s="45"/>
      <c r="Y38" s="45"/>
      <c r="Z38" s="45"/>
    </row>
    <row r="39" spans="1:26" x14ac:dyDescent="0.25">
      <c r="J39" s="81">
        <v>35</v>
      </c>
      <c r="K39" s="84" t="s">
        <v>85</v>
      </c>
      <c r="L39" s="31">
        <v>1</v>
      </c>
      <c r="M39" s="80" t="s">
        <v>139</v>
      </c>
      <c r="N39" s="45"/>
      <c r="O39" s="45"/>
      <c r="P39" s="45"/>
      <c r="Q39" s="45"/>
    </row>
    <row r="40" spans="1:26" x14ac:dyDescent="0.25">
      <c r="J40" s="9"/>
      <c r="K40" s="9"/>
      <c r="L40" s="10"/>
      <c r="M40" s="45"/>
      <c r="N40" s="45"/>
      <c r="O40" s="45"/>
      <c r="P40" s="45"/>
      <c r="Q40" s="45"/>
    </row>
    <row r="41" spans="1:26" x14ac:dyDescent="0.25">
      <c r="J41" s="57" t="s">
        <v>8</v>
      </c>
      <c r="K41" s="58"/>
      <c r="L41" s="59">
        <f>COUNTIF(L5:L39,"&gt;0")</f>
        <v>35</v>
      </c>
      <c r="M41" s="45"/>
      <c r="N41" s="45"/>
      <c r="O41" s="45"/>
      <c r="P41" s="45"/>
      <c r="Q41" s="45"/>
    </row>
    <row r="42" spans="1:26" x14ac:dyDescent="0.25">
      <c r="J42" s="53" t="s">
        <v>7</v>
      </c>
      <c r="K42" s="54"/>
      <c r="L42" s="55">
        <f>COUNTIF(L5:L33,"&gt;9")</f>
        <v>12</v>
      </c>
      <c r="M42" s="45"/>
      <c r="N42" s="45"/>
      <c r="O42" s="45"/>
      <c r="P42" s="45"/>
      <c r="Q42" s="45"/>
    </row>
  </sheetData>
  <sortState ref="B16:F30">
    <sortCondition descending="1" ref="C16:C30"/>
  </sortState>
  <mergeCells count="2">
    <mergeCell ref="M31:N31"/>
    <mergeCell ref="O31:P31"/>
  </mergeCells>
  <conditionalFormatting sqref="L34:L39">
    <cfRule type="cellIs" dxfId="3" priority="5" operator="greaterThan">
      <formula>9</formula>
    </cfRule>
  </conditionalFormatting>
  <conditionalFormatting sqref="C5:C32">
    <cfRule type="cellIs" dxfId="2" priority="7" operator="greaterThan">
      <formula>9</formula>
    </cfRule>
  </conditionalFormatting>
  <conditionalFormatting sqref="L5:L33">
    <cfRule type="cellIs" dxfId="1" priority="4" operator="greaterThan">
      <formula>9</formula>
    </cfRule>
  </conditionalFormatting>
  <conditionalFormatting sqref="U5:U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9" sqref="A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5" t="s">
        <v>110</v>
      </c>
      <c r="B6" s="11" t="s">
        <v>0</v>
      </c>
      <c r="C6" s="41" t="s">
        <v>40</v>
      </c>
      <c r="D6" s="41" t="s">
        <v>111</v>
      </c>
      <c r="E6" s="11" t="s">
        <v>112</v>
      </c>
      <c r="F6" s="11" t="s">
        <v>113</v>
      </c>
    </row>
    <row r="7" spans="1:6" s="39" customFormat="1" ht="12" x14ac:dyDescent="0.25">
      <c r="A7" s="85" t="s">
        <v>114</v>
      </c>
      <c r="B7" s="11" t="s">
        <v>0</v>
      </c>
      <c r="C7" s="41" t="s">
        <v>41</v>
      </c>
      <c r="D7" s="41" t="s">
        <v>115</v>
      </c>
      <c r="E7" s="11" t="s">
        <v>116</v>
      </c>
      <c r="F7" s="11" t="s">
        <v>113</v>
      </c>
    </row>
    <row r="8" spans="1:6" s="39" customFormat="1" ht="12" x14ac:dyDescent="0.25">
      <c r="A8" s="85" t="s">
        <v>117</v>
      </c>
      <c r="B8" s="11" t="s">
        <v>0</v>
      </c>
      <c r="C8" s="41" t="s">
        <v>98</v>
      </c>
      <c r="D8" s="41" t="s">
        <v>118</v>
      </c>
      <c r="E8" s="11" t="s">
        <v>119</v>
      </c>
      <c r="F8" s="11" t="s">
        <v>120</v>
      </c>
    </row>
    <row r="9" spans="1:6" s="39" customFormat="1" ht="12" x14ac:dyDescent="0.25">
      <c r="A9" s="85" t="s">
        <v>121</v>
      </c>
      <c r="B9" s="11" t="s">
        <v>0</v>
      </c>
      <c r="C9" s="41" t="s">
        <v>122</v>
      </c>
      <c r="D9" s="41" t="s">
        <v>123</v>
      </c>
      <c r="E9" s="11" t="s">
        <v>124</v>
      </c>
      <c r="F9" s="11" t="s">
        <v>125</v>
      </c>
    </row>
    <row r="10" spans="1:6" s="39" customFormat="1" ht="12" x14ac:dyDescent="0.25">
      <c r="A10" s="85" t="s">
        <v>126</v>
      </c>
      <c r="B10" s="11" t="s">
        <v>0</v>
      </c>
      <c r="C10" s="41" t="s">
        <v>127</v>
      </c>
      <c r="D10" s="41" t="s">
        <v>128</v>
      </c>
      <c r="E10" s="11" t="s">
        <v>116</v>
      </c>
      <c r="F10" s="11" t="s">
        <v>125</v>
      </c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5" t="s">
        <v>110</v>
      </c>
      <c r="B13" s="11" t="s">
        <v>31</v>
      </c>
      <c r="C13" s="41" t="s">
        <v>99</v>
      </c>
      <c r="D13" s="41" t="s">
        <v>129</v>
      </c>
      <c r="E13" s="11" t="s">
        <v>130</v>
      </c>
      <c r="F13" s="11" t="s">
        <v>131</v>
      </c>
    </row>
    <row r="14" spans="1:6" ht="12" x14ac:dyDescent="0.25">
      <c r="A14" s="85" t="s">
        <v>114</v>
      </c>
      <c r="B14" s="11" t="s">
        <v>47</v>
      </c>
      <c r="C14" s="41" t="s">
        <v>51</v>
      </c>
      <c r="D14" s="41" t="s">
        <v>132</v>
      </c>
      <c r="E14" s="11" t="s">
        <v>133</v>
      </c>
      <c r="F14" s="11" t="s">
        <v>134</v>
      </c>
    </row>
    <row r="15" spans="1:6" ht="12" x14ac:dyDescent="0.25">
      <c r="A15" s="85" t="s">
        <v>117</v>
      </c>
      <c r="B15" s="11" t="s">
        <v>33</v>
      </c>
      <c r="C15" s="41" t="s">
        <v>39</v>
      </c>
      <c r="D15" s="41" t="s">
        <v>135</v>
      </c>
      <c r="E15" s="11" t="s">
        <v>136</v>
      </c>
      <c r="F15" s="11" t="s">
        <v>137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2016-08-14T20:50:55Z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