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6" i="15" l="1"/>
  <c r="U15" i="15"/>
  <c r="L39" i="15"/>
  <c r="L38" i="15"/>
  <c r="C31" i="15" l="1"/>
  <c r="C30" i="15"/>
  <c r="C46" i="1" l="1"/>
  <c r="C45" i="1"/>
</calcChain>
</file>

<file path=xl/sharedStrings.xml><?xml version="1.0" encoding="utf-8"?>
<sst xmlns="http://schemas.openxmlformats.org/spreadsheetml/2006/main" count="225" uniqueCount="126">
  <si>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</si>
  <si>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</si>
  <si>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</si>
  <si>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</si>
  <si>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</si>
  <si>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</si>
  <si>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</si>
  <si>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</si>
  <si>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</si>
  <si>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</si>
  <si>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</si>
  <si>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</si>
  <si>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</si>
  <si>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</si>
  <si>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</si>
  <si>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</si>
  <si>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</si>
  <si>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</si>
  <si>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</si>
  <si>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</si>
  <si>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</si>
  <si>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</si>
  <si>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</si>
  <si>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</si>
  <si>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</si>
  <si>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</si>
  <si>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</si>
  <si>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</si>
  <si>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Zürich, 19.04.2016, 12.15 - 13.00</t>
  </si>
  <si>
    <t>LOGBOOK 2016 - WEEK 16</t>
  </si>
  <si>
    <t>PL</t>
  </si>
  <si>
    <t>D1</t>
  </si>
  <si>
    <t>A</t>
  </si>
  <si>
    <t>I</t>
  </si>
  <si>
    <t>SK</t>
  </si>
  <si>
    <t>H</t>
  </si>
  <si>
    <t>NL</t>
  </si>
  <si>
    <t>F</t>
  </si>
  <si>
    <t>CZ</t>
  </si>
  <si>
    <t>RO</t>
  </si>
  <si>
    <t>GB</t>
  </si>
  <si>
    <t>LT</t>
  </si>
  <si>
    <t>MK</t>
  </si>
  <si>
    <t>TE</t>
  </si>
  <si>
    <t>ST</t>
  </si>
  <si>
    <t>HR</t>
  </si>
  <si>
    <t>KR</t>
  </si>
  <si>
    <t>BJ</t>
  </si>
  <si>
    <t>MC</t>
  </si>
  <si>
    <t>B</t>
  </si>
  <si>
    <t>SLO</t>
  </si>
  <si>
    <t>FL</t>
  </si>
  <si>
    <t>temp</t>
  </si>
  <si>
    <t>GR</t>
  </si>
  <si>
    <t>EP</t>
  </si>
  <si>
    <t>NH</t>
  </si>
  <si>
    <t>BIH</t>
  </si>
  <si>
    <t>S</t>
  </si>
  <si>
    <t>BG</t>
  </si>
  <si>
    <t>E</t>
  </si>
  <si>
    <t>TR</t>
  </si>
  <si>
    <t>34(2)</t>
  </si>
  <si>
    <t>IRL</t>
  </si>
  <si>
    <t>KE</t>
  </si>
  <si>
    <t>P</t>
  </si>
  <si>
    <t>N</t>
  </si>
  <si>
    <t>RK</t>
  </si>
  <si>
    <t>L</t>
  </si>
  <si>
    <t>SRB</t>
  </si>
  <si>
    <t>BG(2)</t>
  </si>
  <si>
    <t>KG</t>
  </si>
  <si>
    <t>ZR</t>
  </si>
  <si>
    <t>RKS</t>
  </si>
  <si>
    <t>NZ</t>
  </si>
  <si>
    <t>17</t>
  </si>
  <si>
    <t>3</t>
  </si>
  <si>
    <t>32</t>
  </si>
  <si>
    <t>11</t>
  </si>
  <si>
    <t>Airport Zürich P60</t>
  </si>
  <si>
    <t>LV</t>
  </si>
  <si>
    <t>CDGE 8-156</t>
  </si>
  <si>
    <t>ZG(2)</t>
  </si>
  <si>
    <t>RI</t>
  </si>
  <si>
    <t>BY</t>
  </si>
  <si>
    <t>7</t>
  </si>
  <si>
    <t>LO</t>
  </si>
  <si>
    <t>TO</t>
  </si>
  <si>
    <t>DK</t>
  </si>
  <si>
    <t>EST</t>
  </si>
  <si>
    <t>FIN</t>
  </si>
  <si>
    <t>UA</t>
  </si>
  <si>
    <t>MD</t>
  </si>
  <si>
    <t>D 568B</t>
  </si>
  <si>
    <t>H 387R</t>
  </si>
  <si>
    <t>LU 269A</t>
  </si>
  <si>
    <t>P-02507/16</t>
  </si>
  <si>
    <t>SK(6)</t>
  </si>
  <si>
    <t>KU(3)</t>
  </si>
  <si>
    <t>BG(5)</t>
  </si>
  <si>
    <t>IC</t>
  </si>
  <si>
    <t>BU</t>
  </si>
  <si>
    <t>KV</t>
  </si>
  <si>
    <t>VB</t>
  </si>
  <si>
    <t>ZG(4)</t>
  </si>
  <si>
    <t>VZ(2)</t>
  </si>
  <si>
    <t>PU(2)</t>
  </si>
  <si>
    <t>34(4)</t>
  </si>
  <si>
    <t>IAE/P(2)</t>
  </si>
  <si>
    <t>BC(2)</t>
  </si>
  <si>
    <t>AI</t>
  </si>
  <si>
    <t>AP</t>
  </si>
  <si>
    <t>AT</t>
  </si>
  <si>
    <t>CA</t>
  </si>
  <si>
    <t>KE(3)</t>
  </si>
  <si>
    <t>MH</t>
  </si>
  <si>
    <t>C/C</t>
  </si>
  <si>
    <t>38</t>
  </si>
  <si>
    <t>39</t>
  </si>
  <si>
    <t>14</t>
  </si>
  <si>
    <t>18</t>
  </si>
  <si>
    <t>15</t>
  </si>
  <si>
    <t>1</t>
  </si>
  <si>
    <t>Mercedes Viano</t>
  </si>
  <si>
    <t>156 = Mocambique</t>
  </si>
  <si>
    <t>Hotel Ibis Budget Glattbrugg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</si>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</sst>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Normal="100" workbookViewId="0">
      <selection activeCell="U17" sqref="U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80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3" t="s">
        <v>92</v>
      </c>
      <c r="E6" s="84"/>
      <c r="F6" s="83" t="s">
        <v>93</v>
      </c>
      <c r="G6" s="84"/>
      <c r="H6" s="81" t="s">
        <v>94</v>
      </c>
      <c r="I6" s="81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74</v>
      </c>
      <c r="V6" s="29" t="s">
        <v>75</v>
      </c>
    </row>
    <row r="7" spans="1:22" x14ac:dyDescent="0.25">
      <c r="A7" s="62">
        <v>3</v>
      </c>
      <c r="B7" s="8" t="s">
        <v>30</v>
      </c>
      <c r="C7" s="61">
        <v>10</v>
      </c>
      <c r="D7" s="81"/>
      <c r="E7" s="81"/>
      <c r="F7" s="81"/>
      <c r="G7" s="81"/>
      <c r="H7" s="81"/>
      <c r="I7" s="81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76</v>
      </c>
      <c r="V7" s="29" t="s">
        <v>77</v>
      </c>
    </row>
    <row r="8" spans="1:22" x14ac:dyDescent="0.25">
      <c r="A8" s="62">
        <v>4</v>
      </c>
      <c r="B8" s="8" t="s">
        <v>33</v>
      </c>
      <c r="C8" s="61">
        <v>10</v>
      </c>
      <c r="D8" s="81"/>
      <c r="E8" s="81"/>
      <c r="F8" s="81"/>
      <c r="G8" s="81"/>
      <c r="H8" s="81"/>
      <c r="I8" s="81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116</v>
      </c>
      <c r="V8" s="29" t="s">
        <v>118</v>
      </c>
    </row>
    <row r="9" spans="1:22" x14ac:dyDescent="0.25">
      <c r="A9" s="62">
        <v>5</v>
      </c>
      <c r="B9" s="8" t="s">
        <v>35</v>
      </c>
      <c r="C9" s="61">
        <v>10</v>
      </c>
      <c r="D9" s="81" t="s">
        <v>95</v>
      </c>
      <c r="E9" s="81"/>
      <c r="F9" s="81"/>
      <c r="G9" s="81"/>
      <c r="H9" s="81"/>
      <c r="I9" s="81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116</v>
      </c>
      <c r="V9" s="29" t="s">
        <v>118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116</v>
      </c>
      <c r="V10" s="29" t="s">
        <v>120</v>
      </c>
    </row>
    <row r="11" spans="1:22" x14ac:dyDescent="0.25">
      <c r="A11" s="62">
        <v>7</v>
      </c>
      <c r="B11" s="8" t="s">
        <v>36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117</v>
      </c>
      <c r="V11" s="29" t="s">
        <v>119</v>
      </c>
    </row>
    <row r="12" spans="1:22" x14ac:dyDescent="0.25">
      <c r="A12" s="62">
        <v>8</v>
      </c>
      <c r="B12" s="8" t="s">
        <v>38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117</v>
      </c>
      <c r="V12" s="29" t="s">
        <v>119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51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 t="s">
        <v>96</v>
      </c>
      <c r="E19" s="26" t="s">
        <v>97</v>
      </c>
      <c r="F19" s="26" t="s">
        <v>43</v>
      </c>
      <c r="G19" s="26" t="s">
        <v>44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68</v>
      </c>
      <c r="C20" s="61">
        <v>10</v>
      </c>
      <c r="D20" s="26" t="s">
        <v>98</v>
      </c>
      <c r="E20" s="26" t="s">
        <v>99</v>
      </c>
      <c r="F20" s="26" t="s">
        <v>70</v>
      </c>
      <c r="G20" s="26" t="s">
        <v>71</v>
      </c>
      <c r="H20" s="26" t="s">
        <v>100</v>
      </c>
      <c r="I20" s="26" t="s">
        <v>101</v>
      </c>
      <c r="J20" s="26" t="s">
        <v>102</v>
      </c>
      <c r="K20" s="26" t="s">
        <v>85</v>
      </c>
      <c r="L20" s="26" t="s">
        <v>125</v>
      </c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59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45</v>
      </c>
      <c r="C22" s="61">
        <v>10</v>
      </c>
      <c r="D22" s="26" t="s">
        <v>103</v>
      </c>
      <c r="E22" s="26" t="s">
        <v>104</v>
      </c>
      <c r="F22" s="26" t="s">
        <v>105</v>
      </c>
      <c r="G22" s="26" t="s">
        <v>46</v>
      </c>
      <c r="H22" s="26" t="s">
        <v>47</v>
      </c>
      <c r="I22" s="26" t="s">
        <v>82</v>
      </c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49</v>
      </c>
      <c r="C23" s="61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56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87</v>
      </c>
      <c r="C25" s="61">
        <v>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88</v>
      </c>
      <c r="C26" s="61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89</v>
      </c>
      <c r="C27" s="61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40</v>
      </c>
      <c r="C28" s="61">
        <v>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67</v>
      </c>
      <c r="C29" s="61">
        <v>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41</v>
      </c>
      <c r="C30" s="61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79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57</v>
      </c>
      <c r="C32" s="61">
        <v>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5</v>
      </c>
      <c r="D33" s="26" t="s">
        <v>106</v>
      </c>
      <c r="E33" s="26">
        <v>42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53</v>
      </c>
      <c r="C34" s="61">
        <v>4</v>
      </c>
      <c r="D34" s="26" t="s">
        <v>54</v>
      </c>
      <c r="E34" s="26" t="s">
        <v>55</v>
      </c>
      <c r="F34" s="26" t="s">
        <v>107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90</v>
      </c>
      <c r="C35" s="61">
        <v>6</v>
      </c>
      <c r="D35" s="26" t="s">
        <v>108</v>
      </c>
      <c r="E35" s="26" t="s">
        <v>109</v>
      </c>
      <c r="F35" s="26" t="s">
        <v>110</v>
      </c>
      <c r="G35" s="26" t="s">
        <v>111</v>
      </c>
      <c r="H35" s="26" t="s">
        <v>112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65</v>
      </c>
      <c r="C36" s="61">
        <v>1</v>
      </c>
      <c r="D36" s="26" t="s">
        <v>66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83</v>
      </c>
      <c r="C37" s="61">
        <v>1</v>
      </c>
      <c r="D37" s="26">
        <v>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62</v>
      </c>
      <c r="C38" s="61">
        <v>4</v>
      </c>
      <c r="D38" s="26" t="s">
        <v>113</v>
      </c>
      <c r="E38" s="26" t="s">
        <v>114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91</v>
      </c>
      <c r="C39" s="61">
        <v>1</v>
      </c>
      <c r="D39" s="26" t="s">
        <v>115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64</v>
      </c>
      <c r="C40" s="61">
        <v>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48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72</v>
      </c>
      <c r="C42" s="61">
        <v>1</v>
      </c>
      <c r="D42" s="26">
        <v>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73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6:G31">
    <sortCondition descending="1" ref="C6:C31"/>
  </sortState>
  <mergeCells count="2">
    <mergeCell ref="D6:E6"/>
    <mergeCell ref="F6:G6"/>
  </mergeCells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U13" sqref="U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78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80</v>
      </c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 t="s">
        <v>31</v>
      </c>
      <c r="N7" s="45"/>
      <c r="O7" s="45"/>
      <c r="P7" s="45"/>
      <c r="Q7" s="45"/>
      <c r="R7" s="77"/>
      <c r="S7" s="62">
        <v>3</v>
      </c>
      <c r="T7" s="8" t="s">
        <v>37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32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37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51</v>
      </c>
      <c r="U9" s="31">
        <v>3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36</v>
      </c>
      <c r="C10" s="31">
        <v>8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33</v>
      </c>
      <c r="U10" s="31">
        <v>1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67</v>
      </c>
      <c r="C11" s="31">
        <v>5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34</v>
      </c>
      <c r="U11" s="31">
        <v>1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30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59</v>
      </c>
      <c r="U12" s="31">
        <v>1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38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79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45</v>
      </c>
      <c r="C14" s="31">
        <v>3</v>
      </c>
      <c r="D14" s="45" t="s">
        <v>81</v>
      </c>
      <c r="E14" s="45" t="s">
        <v>82</v>
      </c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45"/>
      <c r="N14" s="45"/>
      <c r="O14" s="45"/>
      <c r="P14" s="45"/>
      <c r="Q14" s="45"/>
      <c r="R14" s="77"/>
      <c r="S14" s="9"/>
      <c r="T14" s="9"/>
      <c r="U14" s="10"/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39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51</v>
      </c>
      <c r="L15" s="31">
        <v>6</v>
      </c>
      <c r="M15" s="76" t="s">
        <v>52</v>
      </c>
      <c r="N15" s="45"/>
      <c r="O15" s="45"/>
      <c r="P15" s="45"/>
      <c r="Q15" s="45"/>
      <c r="R15" s="77"/>
      <c r="S15" s="57" t="s">
        <v>8</v>
      </c>
      <c r="T15" s="58"/>
      <c r="U15" s="59">
        <f>COUNTIF(U5:U13,"&gt;0")</f>
        <v>9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59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39</v>
      </c>
      <c r="L16" s="31">
        <v>5</v>
      </c>
      <c r="M16" s="45"/>
      <c r="N16" s="45"/>
      <c r="O16" s="45"/>
      <c r="P16" s="45"/>
      <c r="Q16" s="45"/>
      <c r="R16" s="77"/>
      <c r="S16" s="53" t="s">
        <v>7</v>
      </c>
      <c r="T16" s="54"/>
      <c r="U16" s="55">
        <f>COUNTIF(U5:U13,"&gt;9")</f>
        <v>4</v>
      </c>
      <c r="V16" s="45"/>
      <c r="W16" s="45"/>
      <c r="X16" s="45"/>
      <c r="Y16" s="45"/>
      <c r="Z16" s="45"/>
    </row>
    <row r="17" spans="1:18" x14ac:dyDescent="0.25">
      <c r="A17" s="62">
        <v>13</v>
      </c>
      <c r="B17" s="8" t="s">
        <v>35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50</v>
      </c>
      <c r="L17" s="31">
        <v>4</v>
      </c>
      <c r="M17" s="45"/>
      <c r="N17" s="45"/>
      <c r="O17" s="45"/>
      <c r="P17" s="45"/>
      <c r="Q17" s="45"/>
      <c r="R17" s="77"/>
    </row>
    <row r="18" spans="1:18" x14ac:dyDescent="0.25">
      <c r="A18" s="62">
        <v>14</v>
      </c>
      <c r="B18" s="8" t="s">
        <v>57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57</v>
      </c>
      <c r="L18" s="31">
        <v>4</v>
      </c>
      <c r="M18" s="45"/>
      <c r="N18" s="45"/>
      <c r="O18" s="45"/>
      <c r="P18" s="45"/>
      <c r="Q18" s="45"/>
      <c r="R18" s="77"/>
    </row>
    <row r="19" spans="1:18" x14ac:dyDescent="0.25">
      <c r="A19" s="62">
        <v>15</v>
      </c>
      <c r="B19" s="8" t="s">
        <v>64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68</v>
      </c>
      <c r="L19" s="31">
        <v>4</v>
      </c>
      <c r="M19" s="79" t="s">
        <v>69</v>
      </c>
      <c r="N19" s="45" t="s">
        <v>70</v>
      </c>
      <c r="O19" s="45" t="s">
        <v>71</v>
      </c>
      <c r="P19" s="45"/>
      <c r="Q19" s="45"/>
      <c r="R19" s="77"/>
    </row>
    <row r="20" spans="1:18" x14ac:dyDescent="0.25">
      <c r="A20" s="62">
        <v>16</v>
      </c>
      <c r="B20" s="8" t="s">
        <v>34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42</v>
      </c>
      <c r="L20" s="31">
        <v>3</v>
      </c>
      <c r="M20" s="45" t="s">
        <v>43</v>
      </c>
      <c r="N20" s="45" t="s">
        <v>44</v>
      </c>
      <c r="O20" s="45" t="s">
        <v>34</v>
      </c>
      <c r="P20" s="45"/>
      <c r="Q20" s="45"/>
      <c r="R20" s="77"/>
    </row>
    <row r="21" spans="1:18" x14ac:dyDescent="0.25">
      <c r="A21" s="62">
        <v>17</v>
      </c>
      <c r="B21" s="8" t="s">
        <v>68</v>
      </c>
      <c r="C21" s="31">
        <v>2</v>
      </c>
      <c r="D21" s="45" t="s">
        <v>85</v>
      </c>
      <c r="E21" s="45" t="s">
        <v>86</v>
      </c>
      <c r="F21" s="45"/>
      <c r="G21" s="45"/>
      <c r="H21" s="45"/>
      <c r="I21" s="77"/>
      <c r="J21" s="62">
        <v>17</v>
      </c>
      <c r="K21" s="8" t="s">
        <v>58</v>
      </c>
      <c r="L21" s="31">
        <v>3</v>
      </c>
      <c r="M21" s="45"/>
      <c r="N21" s="45"/>
      <c r="O21" s="45"/>
      <c r="P21" s="45"/>
      <c r="Q21" s="45"/>
      <c r="R21" s="77"/>
    </row>
    <row r="22" spans="1:18" x14ac:dyDescent="0.25">
      <c r="A22" s="62">
        <v>18</v>
      </c>
      <c r="B22" s="8" t="s">
        <v>58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64</v>
      </c>
      <c r="L22" s="31">
        <v>3</v>
      </c>
      <c r="M22" s="45"/>
      <c r="N22" s="45"/>
      <c r="O22" s="45"/>
      <c r="P22" s="45"/>
      <c r="Q22" s="45"/>
      <c r="R22" s="77"/>
    </row>
    <row r="23" spans="1:18" x14ac:dyDescent="0.25">
      <c r="A23" s="62">
        <v>19</v>
      </c>
      <c r="B23" s="8" t="s">
        <v>83</v>
      </c>
      <c r="C23" s="31">
        <v>1</v>
      </c>
      <c r="D23" s="45" t="s">
        <v>84</v>
      </c>
      <c r="E23" s="45"/>
      <c r="F23" s="45"/>
      <c r="G23" s="45"/>
      <c r="H23" s="45"/>
      <c r="I23" s="77"/>
      <c r="J23" s="62">
        <v>19</v>
      </c>
      <c r="K23" s="8" t="s">
        <v>40</v>
      </c>
      <c r="L23" s="31">
        <v>2</v>
      </c>
      <c r="M23" s="45"/>
      <c r="N23" s="45"/>
      <c r="O23" s="45"/>
      <c r="P23" s="45"/>
      <c r="Q23" s="45"/>
      <c r="R23" s="77"/>
    </row>
    <row r="24" spans="1:18" x14ac:dyDescent="0.25">
      <c r="A24" s="62">
        <v>20</v>
      </c>
      <c r="B24" s="8" t="s">
        <v>56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41</v>
      </c>
      <c r="L24" s="31">
        <v>2</v>
      </c>
      <c r="M24" s="45"/>
      <c r="N24" s="45"/>
      <c r="O24" s="45"/>
      <c r="P24" s="45"/>
      <c r="Q24" s="45"/>
      <c r="R24" s="77"/>
    </row>
    <row r="25" spans="1:18" x14ac:dyDescent="0.25">
      <c r="A25" s="62">
        <v>21</v>
      </c>
      <c r="B25" s="8" t="s">
        <v>50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45</v>
      </c>
      <c r="L25" s="31">
        <v>2</v>
      </c>
      <c r="M25" s="45" t="s">
        <v>46</v>
      </c>
      <c r="N25" s="45" t="s">
        <v>47</v>
      </c>
      <c r="O25" s="45"/>
      <c r="P25" s="45"/>
      <c r="Q25" s="45"/>
      <c r="R25" s="77"/>
    </row>
    <row r="26" spans="1:18" x14ac:dyDescent="0.25">
      <c r="A26" s="62">
        <v>22</v>
      </c>
      <c r="B26" s="8" t="s">
        <v>51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49</v>
      </c>
      <c r="L26" s="31">
        <v>2</v>
      </c>
      <c r="M26" s="45"/>
      <c r="N26" s="45"/>
      <c r="O26" s="45"/>
      <c r="P26" s="45"/>
      <c r="Q26" s="45"/>
      <c r="R26" s="77"/>
    </row>
    <row r="27" spans="1:18" x14ac:dyDescent="0.25">
      <c r="A27" s="62">
        <v>23</v>
      </c>
      <c r="B27" s="8" t="s">
        <v>40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53</v>
      </c>
      <c r="L27" s="31">
        <v>2</v>
      </c>
      <c r="M27" s="45" t="s">
        <v>54</v>
      </c>
      <c r="N27" s="45" t="s">
        <v>55</v>
      </c>
      <c r="O27" s="45"/>
      <c r="P27" s="45"/>
      <c r="Q27" s="45"/>
      <c r="R27" s="77"/>
    </row>
    <row r="28" spans="1:18" x14ac:dyDescent="0.25">
      <c r="A28" s="62">
        <v>24</v>
      </c>
      <c r="B28" s="8" t="s">
        <v>49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59</v>
      </c>
      <c r="L28" s="31">
        <v>2</v>
      </c>
      <c r="M28" s="45"/>
      <c r="N28" s="45"/>
      <c r="O28" s="45"/>
      <c r="P28" s="45"/>
      <c r="Q28" s="45"/>
      <c r="R28" s="77"/>
    </row>
    <row r="29" spans="1:18" x14ac:dyDescent="0.25">
      <c r="A29" s="9"/>
      <c r="B29" s="9"/>
      <c r="C29" s="10"/>
      <c r="D29" s="45"/>
      <c r="E29" s="45"/>
      <c r="F29" s="45"/>
      <c r="G29" s="45"/>
      <c r="H29" s="45"/>
      <c r="I29" s="77"/>
      <c r="J29" s="62">
        <v>25</v>
      </c>
      <c r="K29" s="8" t="s">
        <v>60</v>
      </c>
      <c r="L29" s="31">
        <v>2</v>
      </c>
      <c r="M29" s="45" t="s">
        <v>61</v>
      </c>
      <c r="N29" s="45"/>
      <c r="O29" s="45"/>
      <c r="P29" s="45"/>
      <c r="Q29" s="45"/>
      <c r="R29" s="77"/>
    </row>
    <row r="30" spans="1:18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  <c r="I30" s="77"/>
      <c r="J30" s="62">
        <v>26</v>
      </c>
      <c r="K30" s="8" t="s">
        <v>67</v>
      </c>
      <c r="L30" s="31">
        <v>2</v>
      </c>
      <c r="M30" s="79"/>
      <c r="N30" s="45"/>
      <c r="O30" s="45"/>
      <c r="P30" s="45"/>
      <c r="Q30" s="45"/>
      <c r="R30" s="77"/>
    </row>
    <row r="31" spans="1:18" x14ac:dyDescent="0.25">
      <c r="A31" s="53" t="s">
        <v>7</v>
      </c>
      <c r="B31" s="54"/>
      <c r="C31" s="55">
        <f>COUNTIF(C5:C28,"&gt;9")</f>
        <v>5</v>
      </c>
      <c r="D31" s="45"/>
      <c r="E31" s="45"/>
      <c r="F31" s="45"/>
      <c r="G31" s="45"/>
      <c r="H31" s="45"/>
      <c r="I31" s="77"/>
      <c r="J31" s="62">
        <v>27</v>
      </c>
      <c r="K31" s="8" t="s">
        <v>48</v>
      </c>
      <c r="L31" s="31">
        <v>1</v>
      </c>
      <c r="M31" s="45"/>
      <c r="N31" s="45"/>
      <c r="O31" s="45"/>
      <c r="P31" s="45"/>
      <c r="Q31" s="45"/>
      <c r="R31" s="77"/>
    </row>
    <row r="32" spans="1:18" x14ac:dyDescent="0.25">
      <c r="A32" s="6"/>
      <c r="B32" s="6"/>
      <c r="C32" s="32"/>
      <c r="I32" s="77"/>
      <c r="J32" s="62">
        <v>28</v>
      </c>
      <c r="K32" s="8" t="s">
        <v>56</v>
      </c>
      <c r="L32" s="31">
        <v>1</v>
      </c>
      <c r="M32" s="45"/>
      <c r="N32" s="45"/>
      <c r="O32" s="45"/>
      <c r="P32" s="45"/>
      <c r="Q32" s="45"/>
      <c r="R32" s="77"/>
    </row>
    <row r="33" spans="3:26" x14ac:dyDescent="0.25">
      <c r="I33" s="77"/>
      <c r="J33" s="62">
        <v>29</v>
      </c>
      <c r="K33" s="8" t="s">
        <v>62</v>
      </c>
      <c r="L33" s="31">
        <v>1</v>
      </c>
      <c r="M33" s="45" t="s">
        <v>63</v>
      </c>
      <c r="N33" s="45"/>
      <c r="O33" s="45"/>
      <c r="P33" s="45"/>
      <c r="Q33" s="45"/>
      <c r="R33" s="77"/>
    </row>
    <row r="34" spans="3:26" x14ac:dyDescent="0.25">
      <c r="I34" s="77"/>
      <c r="J34" s="62">
        <v>30</v>
      </c>
      <c r="K34" s="8" t="s">
        <v>65</v>
      </c>
      <c r="L34" s="31">
        <v>1</v>
      </c>
      <c r="M34" s="45" t="s">
        <v>66</v>
      </c>
      <c r="N34" s="45"/>
      <c r="O34" s="45"/>
      <c r="P34" s="45"/>
      <c r="Q34" s="45"/>
      <c r="R34" s="77"/>
    </row>
    <row r="35" spans="3:26" x14ac:dyDescent="0.25">
      <c r="I35" s="77"/>
      <c r="J35" s="62">
        <v>31</v>
      </c>
      <c r="K35" s="80" t="s">
        <v>72</v>
      </c>
      <c r="L35" s="31">
        <v>1</v>
      </c>
      <c r="M35" s="79">
        <v>6</v>
      </c>
      <c r="N35" s="45"/>
      <c r="O35" s="45"/>
      <c r="P35" s="45"/>
      <c r="Q35" s="45"/>
      <c r="R35" s="77"/>
    </row>
    <row r="36" spans="3:26" x14ac:dyDescent="0.25">
      <c r="I36" s="77"/>
      <c r="J36" s="62">
        <v>32</v>
      </c>
      <c r="K36" s="80" t="s">
        <v>73</v>
      </c>
      <c r="L36" s="31">
        <v>1</v>
      </c>
      <c r="M36" s="45"/>
      <c r="N36" s="45"/>
      <c r="O36" s="45"/>
      <c r="P36" s="45"/>
      <c r="Q36" s="45"/>
      <c r="R36" s="77"/>
    </row>
    <row r="37" spans="3:26" x14ac:dyDescent="0.25">
      <c r="I37" s="77"/>
      <c r="J37" s="9"/>
      <c r="K37" s="9"/>
      <c r="L37" s="10"/>
      <c r="M37" s="45"/>
      <c r="N37" s="45"/>
      <c r="O37" s="45"/>
      <c r="P37" s="45"/>
      <c r="Q37" s="45"/>
      <c r="R37" s="77"/>
    </row>
    <row r="38" spans="3:26" s="2" customFormat="1" x14ac:dyDescent="0.25">
      <c r="C38" s="25"/>
      <c r="D38" s="6"/>
      <c r="E38" s="6"/>
      <c r="F38" s="6"/>
      <c r="G38" s="6"/>
      <c r="H38" s="6"/>
      <c r="I38" s="77"/>
      <c r="J38" s="57" t="s">
        <v>8</v>
      </c>
      <c r="K38" s="58"/>
      <c r="L38" s="59">
        <f>COUNTIF(L5:L36,"&gt;0")</f>
        <v>32</v>
      </c>
      <c r="M38" s="45"/>
      <c r="N38" s="45"/>
      <c r="O38" s="45"/>
      <c r="P38" s="45"/>
      <c r="Q38" s="45"/>
      <c r="R38" s="77"/>
      <c r="S38" s="6"/>
      <c r="T38" s="6"/>
      <c r="U38" s="6"/>
      <c r="V38" s="6"/>
      <c r="W38" s="6"/>
      <c r="X38" s="6"/>
      <c r="Y38" s="6"/>
      <c r="Z38" s="6"/>
    </row>
    <row r="39" spans="3:26" s="2" customFormat="1" x14ac:dyDescent="0.25">
      <c r="C39" s="25"/>
      <c r="D39" s="6"/>
      <c r="E39" s="6"/>
      <c r="F39" s="6"/>
      <c r="G39" s="6"/>
      <c r="H39" s="6"/>
      <c r="I39" s="77"/>
      <c r="J39" s="53" t="s">
        <v>7</v>
      </c>
      <c r="K39" s="54"/>
      <c r="L39" s="55">
        <f>COUNTIF(L5:L36,"&gt;9")</f>
        <v>10</v>
      </c>
      <c r="M39" s="45"/>
      <c r="N39" s="45"/>
      <c r="O39" s="45"/>
      <c r="P39" s="45"/>
      <c r="Q39" s="45"/>
      <c r="R39" s="77"/>
      <c r="S39" s="6"/>
      <c r="T39" s="6"/>
      <c r="U39" s="6"/>
      <c r="V39" s="6"/>
      <c r="W39" s="6"/>
      <c r="X39" s="6"/>
      <c r="Y39" s="6"/>
      <c r="Z39" s="6"/>
    </row>
  </sheetData>
  <sortState ref="B10:E28">
    <sortCondition descending="1" ref="C10:C28"/>
  </sortState>
  <conditionalFormatting sqref="U5:U13">
    <cfRule type="cellIs" dxfId="2" priority="5" operator="greaterThan">
      <formula>9</formula>
    </cfRule>
  </conditionalFormatting>
  <conditionalFormatting sqref="C5:C28">
    <cfRule type="cellIs" dxfId="1" priority="7" operator="greaterThan">
      <formula>9</formula>
    </cfRule>
  </conditionalFormatting>
  <conditionalFormatting sqref="L5:L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29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121</v>
      </c>
      <c r="B6" s="11" t="s">
        <v>0</v>
      </c>
      <c r="C6" s="41" t="s">
        <v>80</v>
      </c>
      <c r="D6" s="41" t="s">
        <v>122</v>
      </c>
      <c r="E6" s="11" t="s">
        <v>123</v>
      </c>
      <c r="F6" s="11" t="s">
        <v>124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2016-04-24T16:02:18Z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