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U17" i="15"/>
  <c r="U16" i="15"/>
  <c r="C30" i="15"/>
  <c r="C29" i="15"/>
  <c r="C51" i="1" l="1"/>
  <c r="C50" i="1"/>
</calcChain>
</file>

<file path=xl/sharedStrings.xml><?xml version="1.0" encoding="utf-8"?>
<sst xmlns="http://schemas.openxmlformats.org/spreadsheetml/2006/main" count="268" uniqueCount="169">
  <si>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</si>
  <si>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</si>
  <si>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</si>
  <si>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</si>
  <si>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</si>
  <si>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</si>
  <si>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</si>
  <si>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</si>
  <si>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</si>
  <si>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</si>
  <si>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</si>
  <si>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</si>
  <si>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</si>
  <si>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</si>
  <si>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</si>
  <si>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</si>
  <si>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</si>
  <si>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</si>
  <si>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</si>
  <si>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</si>
  <si>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</si>
  <si>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</si>
  <si>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</si>
  <si>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</si>
  <si>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</si>
  <si>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</si>
  <si>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</si>
  <si>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</si>
  <si>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12</t>
  </si>
  <si>
    <t>Bridge near Zürich, 22.03.2016, 12.30 - 13.15</t>
  </si>
  <si>
    <t>A</t>
  </si>
  <si>
    <t>H</t>
  </si>
  <si>
    <t>NL</t>
  </si>
  <si>
    <t>PL</t>
  </si>
  <si>
    <t>F</t>
  </si>
  <si>
    <t>FL</t>
  </si>
  <si>
    <t>CZ</t>
  </si>
  <si>
    <t>I</t>
  </si>
  <si>
    <t>RO</t>
  </si>
  <si>
    <t>SK</t>
  </si>
  <si>
    <t>GB</t>
  </si>
  <si>
    <t>SRB</t>
  </si>
  <si>
    <t>BG</t>
  </si>
  <si>
    <t>DE</t>
  </si>
  <si>
    <t>NG</t>
  </si>
  <si>
    <t>SLO</t>
  </si>
  <si>
    <t>B</t>
  </si>
  <si>
    <t>GR</t>
  </si>
  <si>
    <t>IAE/P</t>
  </si>
  <si>
    <t>E</t>
  </si>
  <si>
    <t>L</t>
  </si>
  <si>
    <t>BIH</t>
  </si>
  <si>
    <t>P</t>
  </si>
  <si>
    <t>TR</t>
  </si>
  <si>
    <t>34(2)</t>
  </si>
  <si>
    <t>UA</t>
  </si>
  <si>
    <t>AT</t>
  </si>
  <si>
    <t>BC</t>
  </si>
  <si>
    <t>EST</t>
  </si>
  <si>
    <t>S</t>
  </si>
  <si>
    <t>LT</t>
  </si>
  <si>
    <t>CY</t>
  </si>
  <si>
    <t>Q</t>
  </si>
  <si>
    <t>18</t>
  </si>
  <si>
    <t>37</t>
  </si>
  <si>
    <t>3</t>
  </si>
  <si>
    <t>13</t>
  </si>
  <si>
    <t>C-11669</t>
  </si>
  <si>
    <t>FN 481A</t>
  </si>
  <si>
    <t>DK</t>
  </si>
  <si>
    <t>SCO</t>
  </si>
  <si>
    <t>SM(2)</t>
  </si>
  <si>
    <t>MC</t>
  </si>
  <si>
    <t>HR</t>
  </si>
  <si>
    <t>PU</t>
  </si>
  <si>
    <t>DA</t>
  </si>
  <si>
    <t>F 9352</t>
  </si>
  <si>
    <t>CDGE 31-33</t>
  </si>
  <si>
    <t>YAP 386 (temp/red)</t>
  </si>
  <si>
    <t>Q117</t>
  </si>
  <si>
    <t>Circus Knie in Winterthur</t>
  </si>
  <si>
    <t>SG(10)</t>
  </si>
  <si>
    <t>SZ(2)</t>
  </si>
  <si>
    <t>VS</t>
  </si>
  <si>
    <t>BE</t>
  </si>
  <si>
    <t>TI</t>
  </si>
  <si>
    <t>ZH</t>
  </si>
  <si>
    <t>SB</t>
  </si>
  <si>
    <t>CB</t>
  </si>
  <si>
    <t>KTA</t>
  </si>
  <si>
    <t>FZA</t>
  </si>
  <si>
    <t>WSZ</t>
  </si>
  <si>
    <t>ST</t>
  </si>
  <si>
    <t>CT</t>
  </si>
  <si>
    <t>RNI</t>
  </si>
  <si>
    <t>RUS</t>
  </si>
  <si>
    <t>177</t>
  </si>
  <si>
    <t>K</t>
  </si>
  <si>
    <t>75(2)</t>
  </si>
  <si>
    <t>92</t>
  </si>
  <si>
    <t>Special-plates CH</t>
  </si>
  <si>
    <t>SG 26912 temp long</t>
  </si>
  <si>
    <t>SG 26913 temp long</t>
  </si>
  <si>
    <t>SG 26956 temp long</t>
  </si>
  <si>
    <t>SG 26958 temp long</t>
  </si>
  <si>
    <t>SG 26961 temp long</t>
  </si>
  <si>
    <t>SG 4093 brown two-line</t>
  </si>
  <si>
    <t>SG 4215 brown two-line</t>
  </si>
  <si>
    <t>SG 4677 brown two-line</t>
  </si>
  <si>
    <t>BL 539A</t>
  </si>
  <si>
    <t>BB 513A</t>
  </si>
  <si>
    <t>BB 161A</t>
  </si>
  <si>
    <t>ES 115B</t>
  </si>
  <si>
    <t>KK LABUS3</t>
  </si>
  <si>
    <t>BAD 65C</t>
  </si>
  <si>
    <t>CHJ 1</t>
  </si>
  <si>
    <t>3889 JW</t>
  </si>
  <si>
    <t>085 CD022 (b/w, new personalized series)</t>
  </si>
  <si>
    <t>VA</t>
  </si>
  <si>
    <t>O</t>
  </si>
  <si>
    <t>UOJ</t>
  </si>
  <si>
    <t>AKX</t>
  </si>
  <si>
    <t>FIN</t>
  </si>
  <si>
    <t>LV</t>
  </si>
  <si>
    <t>BG(2)</t>
  </si>
  <si>
    <t>PO</t>
  </si>
  <si>
    <t>TS</t>
  </si>
  <si>
    <t>UE</t>
  </si>
  <si>
    <t>KV</t>
  </si>
  <si>
    <t>VR</t>
  </si>
  <si>
    <t>34(5)</t>
  </si>
  <si>
    <t>OS</t>
  </si>
  <si>
    <t>VZ</t>
  </si>
  <si>
    <t>ZG</t>
  </si>
  <si>
    <t>IAE/P(2)</t>
  </si>
  <si>
    <t>BC(2)</t>
  </si>
  <si>
    <t>AC</t>
  </si>
  <si>
    <t>BK</t>
  </si>
  <si>
    <t>MK</t>
  </si>
  <si>
    <t>KO</t>
  </si>
  <si>
    <t>KU</t>
  </si>
  <si>
    <t>N</t>
  </si>
  <si>
    <t>SV</t>
  </si>
  <si>
    <t>BY</t>
  </si>
  <si>
    <t>IRL</t>
  </si>
  <si>
    <t>LH</t>
  </si>
  <si>
    <t>MD</t>
  </si>
  <si>
    <t>C/C</t>
  </si>
  <si>
    <t>HHN-071</t>
  </si>
  <si>
    <t>C</t>
  </si>
  <si>
    <t>CYM</t>
  </si>
  <si>
    <t>CJ</t>
  </si>
  <si>
    <t>GE</t>
  </si>
  <si>
    <t>AL</t>
  </si>
  <si>
    <t>AA</t>
  </si>
  <si>
    <t>39</t>
  </si>
  <si>
    <t>41</t>
  </si>
  <si>
    <t>44</t>
  </si>
  <si>
    <t>15</t>
  </si>
  <si>
    <t>19</t>
  </si>
  <si>
    <t>FEUK</t>
  </si>
  <si>
    <t>W OO2</t>
  </si>
  <si>
    <t>1</t>
  </si>
  <si>
    <t>Volvo</t>
  </si>
  <si>
    <t>33 = Ghana</t>
  </si>
  <si>
    <t>Hotel Ibis Zürich-Oerlikon</t>
  </si>
  <si>
    <t>Ford Expedition</t>
  </si>
  <si>
    <t>CC/no coding</t>
  </si>
  <si>
    <t>Novotel Glattbrugg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</si>
</sst>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="90" zoomScaleNormal="90" workbookViewId="0">
      <selection activeCell="U23" sqref="U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77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5" t="s">
        <v>76</v>
      </c>
      <c r="E6" s="86"/>
      <c r="F6" s="78" t="s">
        <v>68</v>
      </c>
      <c r="G6" s="78"/>
      <c r="H6" s="78" t="s">
        <v>109</v>
      </c>
      <c r="I6" s="78"/>
      <c r="J6" s="78" t="s">
        <v>110</v>
      </c>
      <c r="K6" s="78"/>
      <c r="L6" s="78" t="s">
        <v>111</v>
      </c>
      <c r="M6" s="78"/>
      <c r="N6" s="78" t="s">
        <v>112</v>
      </c>
      <c r="O6" s="78"/>
      <c r="P6" s="78" t="s">
        <v>114</v>
      </c>
      <c r="Q6" s="26"/>
      <c r="R6" s="26"/>
      <c r="T6" s="52" t="s">
        <v>15</v>
      </c>
      <c r="U6" s="29" t="s">
        <v>63</v>
      </c>
      <c r="V6" s="29" t="s">
        <v>65</v>
      </c>
    </row>
    <row r="7" spans="1:22" x14ac:dyDescent="0.25">
      <c r="A7" s="62">
        <v>3</v>
      </c>
      <c r="B7" s="8" t="s">
        <v>33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64</v>
      </c>
      <c r="V7" s="29" t="s">
        <v>66</v>
      </c>
    </row>
    <row r="8" spans="1:22" x14ac:dyDescent="0.25">
      <c r="A8" s="62">
        <v>4</v>
      </c>
      <c r="B8" s="8" t="s">
        <v>30</v>
      </c>
      <c r="C8" s="61">
        <v>10</v>
      </c>
      <c r="D8" s="78" t="s">
        <v>161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64</v>
      </c>
      <c r="V8" s="29" t="s">
        <v>66</v>
      </c>
    </row>
    <row r="9" spans="1:22" x14ac:dyDescent="0.25">
      <c r="A9" s="62">
        <v>5</v>
      </c>
      <c r="B9" s="8" t="s">
        <v>31</v>
      </c>
      <c r="C9" s="61">
        <v>10</v>
      </c>
      <c r="D9" s="7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64</v>
      </c>
      <c r="V9" s="29" t="s">
        <v>158</v>
      </c>
    </row>
    <row r="10" spans="1:22" x14ac:dyDescent="0.25">
      <c r="A10" s="62">
        <v>6</v>
      </c>
      <c r="B10" s="8" t="s">
        <v>37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155</v>
      </c>
      <c r="V10" s="29" t="s">
        <v>158</v>
      </c>
    </row>
    <row r="11" spans="1:22" x14ac:dyDescent="0.25">
      <c r="A11" s="62">
        <v>7</v>
      </c>
      <c r="B11" s="8" t="s">
        <v>32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156</v>
      </c>
      <c r="V11" s="29" t="s">
        <v>159</v>
      </c>
    </row>
    <row r="12" spans="1:22" x14ac:dyDescent="0.25">
      <c r="A12" s="62">
        <v>8</v>
      </c>
      <c r="B12" s="8" t="s">
        <v>39</v>
      </c>
      <c r="C12" s="61">
        <v>10</v>
      </c>
      <c r="D12" s="78" t="s">
        <v>67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157</v>
      </c>
      <c r="V12" s="29" t="s">
        <v>159</v>
      </c>
    </row>
    <row r="13" spans="1:22" x14ac:dyDescent="0.25">
      <c r="A13" s="62">
        <v>9</v>
      </c>
      <c r="B13" s="8" t="s">
        <v>34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36</v>
      </c>
      <c r="C14" s="61">
        <v>10</v>
      </c>
      <c r="D14" s="78" t="s">
        <v>117</v>
      </c>
      <c r="E14" s="26"/>
      <c r="F14" s="26"/>
      <c r="G14" s="26"/>
      <c r="H14" s="26"/>
      <c r="I14" s="26"/>
      <c r="J14" s="26"/>
      <c r="K14" s="26" t="s">
        <v>120</v>
      </c>
      <c r="L14" s="26" t="s">
        <v>121</v>
      </c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45</v>
      </c>
      <c r="C18" s="61">
        <v>10</v>
      </c>
      <c r="D18" s="78" t="s">
        <v>113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40</v>
      </c>
      <c r="C20" s="61">
        <v>10</v>
      </c>
      <c r="D20" s="89" t="s">
        <v>115</v>
      </c>
      <c r="E20" s="90"/>
      <c r="F20" s="26" t="s">
        <v>116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50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46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49</v>
      </c>
      <c r="C23" s="61">
        <v>10</v>
      </c>
      <c r="D23" s="26" t="s">
        <v>118</v>
      </c>
      <c r="E23" s="26" t="s">
        <v>119</v>
      </c>
      <c r="F23" s="26" t="s">
        <v>46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41</v>
      </c>
      <c r="C24" s="61">
        <v>9</v>
      </c>
      <c r="D24" s="26" t="s">
        <v>124</v>
      </c>
      <c r="E24" s="26" t="s">
        <v>125</v>
      </c>
      <c r="F24" s="26" t="s">
        <v>126</v>
      </c>
      <c r="G24" s="26" t="s">
        <v>43</v>
      </c>
      <c r="H24" s="26" t="s">
        <v>44</v>
      </c>
      <c r="I24" s="26" t="s">
        <v>127</v>
      </c>
      <c r="J24" s="26" t="s">
        <v>128</v>
      </c>
      <c r="K24" s="26" t="s">
        <v>129</v>
      </c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52</v>
      </c>
      <c r="C25" s="61">
        <v>7</v>
      </c>
      <c r="D25" s="26" t="s">
        <v>149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53</v>
      </c>
      <c r="C26" s="61">
        <v>6</v>
      </c>
      <c r="D26" s="26" t="s">
        <v>130</v>
      </c>
      <c r="E26" s="26">
        <v>35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59</v>
      </c>
      <c r="C27" s="61">
        <v>5</v>
      </c>
      <c r="D27" s="76" t="s">
        <v>78</v>
      </c>
      <c r="E27" s="26"/>
      <c r="F27" s="26"/>
      <c r="G27" s="85" t="s">
        <v>160</v>
      </c>
      <c r="H27" s="8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55</v>
      </c>
      <c r="C28" s="61">
        <v>5</v>
      </c>
      <c r="D28" s="26" t="s">
        <v>135</v>
      </c>
      <c r="E28" s="26" t="s">
        <v>136</v>
      </c>
      <c r="F28" s="26" t="s">
        <v>56</v>
      </c>
      <c r="G28" s="26" t="s">
        <v>137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69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73</v>
      </c>
      <c r="C30" s="61">
        <v>4</v>
      </c>
      <c r="D30" s="26" t="s">
        <v>131</v>
      </c>
      <c r="E30" s="26" t="s">
        <v>132</v>
      </c>
      <c r="F30" s="26" t="s">
        <v>133</v>
      </c>
      <c r="G30" s="26" t="s">
        <v>75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51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58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123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138</v>
      </c>
      <c r="C34" s="61">
        <v>3</v>
      </c>
      <c r="D34" s="26" t="s">
        <v>39</v>
      </c>
      <c r="E34" s="26" t="s">
        <v>139</v>
      </c>
      <c r="F34" s="26" t="s">
        <v>140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47</v>
      </c>
      <c r="C35" s="61">
        <v>2</v>
      </c>
      <c r="D35" s="26" t="s">
        <v>134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95</v>
      </c>
      <c r="C36" s="61">
        <v>2</v>
      </c>
      <c r="D36" s="26">
        <v>78</v>
      </c>
      <c r="E36" s="26">
        <v>177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146</v>
      </c>
      <c r="C37" s="61">
        <v>2</v>
      </c>
      <c r="D37" s="26" t="s">
        <v>147</v>
      </c>
      <c r="E37" s="26" t="s">
        <v>148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70</v>
      </c>
      <c r="C38" s="61">
        <v>2</v>
      </c>
      <c r="D38" s="26" t="s">
        <v>71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122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141</v>
      </c>
      <c r="C40" s="61">
        <v>1</v>
      </c>
      <c r="D40" s="26" t="s">
        <v>142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143</v>
      </c>
      <c r="C41" s="61">
        <v>1</v>
      </c>
      <c r="D41" s="26">
        <v>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144</v>
      </c>
      <c r="C42" s="61">
        <v>1</v>
      </c>
      <c r="D42" s="26" t="s">
        <v>145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150</v>
      </c>
      <c r="C43" s="61">
        <v>1</v>
      </c>
      <c r="D43" s="26" t="s">
        <v>151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" t="s">
        <v>72</v>
      </c>
      <c r="C44" s="61">
        <v>1</v>
      </c>
      <c r="D44" s="26" t="s">
        <v>79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1" t="s">
        <v>152</v>
      </c>
      <c r="C45" s="61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1" t="s">
        <v>61</v>
      </c>
      <c r="C46" s="61">
        <v>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1" t="s">
        <v>62</v>
      </c>
      <c r="C47" s="61">
        <v>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1" t="s">
        <v>153</v>
      </c>
      <c r="C48" s="61">
        <v>1</v>
      </c>
      <c r="D48" s="26" t="s">
        <v>154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9"/>
      <c r="B49" s="9"/>
      <c r="C49" s="10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s="2" customFormat="1" x14ac:dyDescent="0.25">
      <c r="A50" s="57" t="s">
        <v>8</v>
      </c>
      <c r="B50" s="58"/>
      <c r="C50" s="59">
        <f>COUNTIF(C5:C48,"&gt;0")</f>
        <v>44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5">
      <c r="A51" s="53" t="s">
        <v>7</v>
      </c>
      <c r="B51" s="54"/>
      <c r="C51" s="55">
        <f>COUNTIF(C5:C48,"&gt;9")</f>
        <v>19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3" spans="1:18" x14ac:dyDescent="0.25">
      <c r="A53" s="2" t="s">
        <v>24</v>
      </c>
    </row>
  </sheetData>
  <sortState ref="B24:K44">
    <sortCondition descending="1" ref="C24:C44"/>
  </sortState>
  <mergeCells count="3">
    <mergeCell ref="D6:E6"/>
    <mergeCell ref="D20:E20"/>
    <mergeCell ref="G27:H27"/>
  </mergeCells>
  <conditionalFormatting sqref="C5:C43 C48">
    <cfRule type="cellIs" dxfId="5" priority="2" operator="greaterThan">
      <formula>9</formula>
    </cfRule>
  </conditionalFormatting>
  <conditionalFormatting sqref="C44:C47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31" width="7.28515625" style="6" customWidth="1"/>
    <col min="32" max="32" width="29.7109375" style="6" customWidth="1"/>
    <col min="33" max="34" width="7" style="6" customWidth="1"/>
    <col min="35" max="36" width="5.42578125" style="6" customWidth="1"/>
    <col min="37" max="16384" width="11.42578125" style="6"/>
  </cols>
  <sheetData>
    <row r="1" spans="1:3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  <c r="R3" s="38"/>
      <c r="S3" s="68" t="s">
        <v>80</v>
      </c>
      <c r="T3" s="69"/>
      <c r="U3" s="70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x14ac:dyDescent="0.25">
      <c r="J4" s="2"/>
      <c r="K4" s="2"/>
      <c r="L4" s="25"/>
      <c r="S4" s="2"/>
      <c r="T4" s="2"/>
      <c r="U4" s="25"/>
    </row>
    <row r="5" spans="1:32" x14ac:dyDescent="0.25">
      <c r="A5" s="62">
        <v>1</v>
      </c>
      <c r="B5" s="8" t="s">
        <v>0</v>
      </c>
      <c r="C5" s="31">
        <v>10</v>
      </c>
      <c r="D5" s="76" t="s">
        <v>77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45" t="s">
        <v>81</v>
      </c>
      <c r="W5" s="45" t="s">
        <v>82</v>
      </c>
      <c r="X5" s="45" t="s">
        <v>83</v>
      </c>
      <c r="Y5" s="45" t="s">
        <v>84</v>
      </c>
      <c r="Z5" s="45" t="s">
        <v>85</v>
      </c>
      <c r="AA5" s="45" t="s">
        <v>86</v>
      </c>
      <c r="AB5" s="45"/>
      <c r="AC5" s="45"/>
      <c r="AD5" s="45"/>
      <c r="AE5" s="45"/>
      <c r="AF5" s="45" t="s">
        <v>100</v>
      </c>
    </row>
    <row r="6" spans="1:32" x14ac:dyDescent="0.25">
      <c r="A6" s="62">
        <v>2</v>
      </c>
      <c r="B6" s="8" t="s">
        <v>9</v>
      </c>
      <c r="C6" s="31">
        <v>10</v>
      </c>
      <c r="D6" s="87" t="s">
        <v>76</v>
      </c>
      <c r="E6" s="88"/>
      <c r="F6" s="76" t="s">
        <v>114</v>
      </c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33</v>
      </c>
      <c r="U6" s="31">
        <v>9</v>
      </c>
      <c r="V6" s="45" t="s">
        <v>87</v>
      </c>
      <c r="W6" s="45" t="s">
        <v>88</v>
      </c>
      <c r="X6" s="45" t="s">
        <v>89</v>
      </c>
      <c r="Y6" s="45" t="s">
        <v>39</v>
      </c>
      <c r="Z6" s="45" t="s">
        <v>90</v>
      </c>
      <c r="AA6" s="45" t="s">
        <v>91</v>
      </c>
      <c r="AB6" s="45" t="s">
        <v>92</v>
      </c>
      <c r="AC6" s="45" t="s">
        <v>93</v>
      </c>
      <c r="AD6" s="45" t="s">
        <v>94</v>
      </c>
      <c r="AE6" s="45"/>
      <c r="AF6" s="45"/>
    </row>
    <row r="7" spans="1:32" x14ac:dyDescent="0.25">
      <c r="A7" s="62">
        <v>3</v>
      </c>
      <c r="B7" s="8" t="s">
        <v>37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37</v>
      </c>
      <c r="U7" s="31">
        <v>4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76" t="s">
        <v>101</v>
      </c>
    </row>
    <row r="8" spans="1:32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34</v>
      </c>
      <c r="U8" s="31">
        <v>3</v>
      </c>
      <c r="V8" s="45" t="s">
        <v>98</v>
      </c>
      <c r="W8" s="45" t="s">
        <v>99</v>
      </c>
      <c r="X8" s="45"/>
      <c r="Y8" s="45"/>
      <c r="Z8" s="45"/>
      <c r="AA8" s="45"/>
      <c r="AB8" s="45"/>
      <c r="AC8" s="45"/>
      <c r="AD8" s="45"/>
      <c r="AE8" s="45"/>
      <c r="AF8" s="76" t="s">
        <v>102</v>
      </c>
    </row>
    <row r="9" spans="1:32" x14ac:dyDescent="0.25">
      <c r="A9" s="62">
        <v>5</v>
      </c>
      <c r="B9" s="8" t="s">
        <v>34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95</v>
      </c>
      <c r="U9" s="31">
        <v>1</v>
      </c>
      <c r="V9" s="45" t="s">
        <v>96</v>
      </c>
      <c r="W9" s="45"/>
      <c r="X9" s="45"/>
      <c r="Y9" s="45"/>
      <c r="Z9" s="45"/>
      <c r="AA9" s="45"/>
      <c r="AB9" s="45"/>
      <c r="AC9" s="45"/>
      <c r="AD9" s="45"/>
      <c r="AE9" s="45"/>
      <c r="AF9" s="76" t="s">
        <v>103</v>
      </c>
    </row>
    <row r="10" spans="1:32" x14ac:dyDescent="0.25">
      <c r="A10" s="62">
        <v>6</v>
      </c>
      <c r="B10" s="8" t="s">
        <v>32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55</v>
      </c>
      <c r="U10" s="31">
        <v>1</v>
      </c>
      <c r="V10" s="45" t="s">
        <v>57</v>
      </c>
      <c r="W10" s="45"/>
      <c r="X10" s="45"/>
      <c r="Y10" s="45"/>
      <c r="Z10" s="45"/>
      <c r="AA10" s="45"/>
      <c r="AB10" s="45"/>
      <c r="AC10" s="45"/>
      <c r="AD10" s="45"/>
      <c r="AE10" s="45"/>
      <c r="AF10" s="76" t="s">
        <v>104</v>
      </c>
    </row>
    <row r="11" spans="1:32" x14ac:dyDescent="0.25">
      <c r="A11" s="62">
        <v>7</v>
      </c>
      <c r="B11" s="8" t="s">
        <v>46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9</v>
      </c>
      <c r="U11" s="31">
        <v>1</v>
      </c>
      <c r="V11" s="45" t="s">
        <v>97</v>
      </c>
      <c r="W11" s="45"/>
      <c r="X11" s="45"/>
      <c r="Y11" s="45"/>
      <c r="Z11" s="45"/>
      <c r="AA11" s="45"/>
      <c r="AB11" s="45"/>
      <c r="AC11" s="45"/>
      <c r="AD11" s="45"/>
      <c r="AE11" s="45"/>
      <c r="AF11" s="76" t="s">
        <v>105</v>
      </c>
    </row>
    <row r="12" spans="1:32" x14ac:dyDescent="0.25">
      <c r="A12" s="62">
        <v>8</v>
      </c>
      <c r="B12" s="8" t="s">
        <v>40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45"/>
      <c r="N12" s="45"/>
      <c r="O12" s="45"/>
      <c r="P12" s="45"/>
      <c r="Q12" s="45"/>
      <c r="R12" s="77"/>
      <c r="S12" s="82"/>
      <c r="T12" s="83"/>
      <c r="U12" s="84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76" t="s">
        <v>106</v>
      </c>
    </row>
    <row r="13" spans="1:32" x14ac:dyDescent="0.25">
      <c r="A13" s="62">
        <v>9</v>
      </c>
      <c r="B13" s="8" t="s">
        <v>36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10</v>
      </c>
      <c r="M13" s="45"/>
      <c r="N13" s="45"/>
      <c r="O13" s="45"/>
      <c r="P13" s="45"/>
      <c r="Q13" s="45"/>
      <c r="R13" s="77"/>
      <c r="S13" s="82"/>
      <c r="T13" s="83"/>
      <c r="U13" s="84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76" t="s">
        <v>107</v>
      </c>
    </row>
    <row r="14" spans="1:32" x14ac:dyDescent="0.25">
      <c r="A14" s="62">
        <v>10</v>
      </c>
      <c r="B14" s="8" t="s">
        <v>50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37</v>
      </c>
      <c r="L14" s="31">
        <v>10</v>
      </c>
      <c r="M14" s="45"/>
      <c r="N14" s="45"/>
      <c r="O14" s="45"/>
      <c r="P14" s="45"/>
      <c r="Q14" s="45"/>
      <c r="R14" s="77"/>
      <c r="S14" s="82"/>
      <c r="T14" s="83"/>
      <c r="U14" s="84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76" t="s">
        <v>108</v>
      </c>
    </row>
    <row r="15" spans="1:32" x14ac:dyDescent="0.25">
      <c r="A15" s="62">
        <v>11</v>
      </c>
      <c r="B15" s="8" t="s">
        <v>49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38</v>
      </c>
      <c r="L15" s="31">
        <v>10</v>
      </c>
      <c r="M15" s="45"/>
      <c r="N15" s="45"/>
      <c r="O15" s="45"/>
      <c r="P15" s="45"/>
      <c r="Q15" s="45"/>
      <c r="R15" s="77"/>
      <c r="S15" s="9"/>
      <c r="T15" s="9"/>
      <c r="U15" s="10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x14ac:dyDescent="0.25">
      <c r="A16" s="62">
        <v>12</v>
      </c>
      <c r="B16" s="8" t="s">
        <v>35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39</v>
      </c>
      <c r="L16" s="31">
        <v>9</v>
      </c>
      <c r="M16" s="45"/>
      <c r="N16" s="45"/>
      <c r="O16" s="45"/>
      <c r="P16" s="45"/>
      <c r="Q16" s="45"/>
      <c r="R16" s="77"/>
      <c r="S16" s="57" t="s">
        <v>8</v>
      </c>
      <c r="T16" s="58"/>
      <c r="U16" s="59">
        <f>COUNTIF(U5:U14,"&gt;0")</f>
        <v>7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x14ac:dyDescent="0.25">
      <c r="A17" s="62">
        <v>13</v>
      </c>
      <c r="B17" s="8" t="s">
        <v>39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45</v>
      </c>
      <c r="L17" s="31">
        <v>6</v>
      </c>
      <c r="M17" s="45"/>
      <c r="N17" s="45"/>
      <c r="O17" s="45"/>
      <c r="P17" s="45"/>
      <c r="Q17" s="45"/>
      <c r="R17" s="77"/>
      <c r="S17" s="53" t="s">
        <v>7</v>
      </c>
      <c r="T17" s="54"/>
      <c r="U17" s="55">
        <f>COUNTIF(U5:U14,"&gt;9")</f>
        <v>1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x14ac:dyDescent="0.25">
      <c r="A18" s="62">
        <v>14</v>
      </c>
      <c r="B18" s="8" t="s">
        <v>69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46</v>
      </c>
      <c r="L18" s="31">
        <v>6</v>
      </c>
      <c r="M18" s="45"/>
      <c r="N18" s="45"/>
      <c r="O18" s="45"/>
      <c r="P18" s="45"/>
      <c r="Q18" s="45"/>
      <c r="R18" s="77"/>
    </row>
    <row r="19" spans="1:32" x14ac:dyDescent="0.25">
      <c r="A19" s="62">
        <v>15</v>
      </c>
      <c r="B19" s="8" t="s">
        <v>52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42</v>
      </c>
      <c r="L19" s="31">
        <v>6</v>
      </c>
      <c r="M19" s="45"/>
      <c r="N19" s="45"/>
      <c r="O19" s="45"/>
      <c r="P19" s="45"/>
      <c r="Q19" s="45"/>
      <c r="R19" s="77"/>
    </row>
    <row r="20" spans="1:32" x14ac:dyDescent="0.25">
      <c r="A20" s="62">
        <v>16</v>
      </c>
      <c r="B20" s="8" t="s">
        <v>31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41</v>
      </c>
      <c r="L20" s="31">
        <v>3</v>
      </c>
      <c r="M20" s="45" t="s">
        <v>42</v>
      </c>
      <c r="N20" s="45" t="s">
        <v>43</v>
      </c>
      <c r="O20" s="45" t="s">
        <v>44</v>
      </c>
      <c r="P20" s="45"/>
      <c r="Q20" s="45"/>
      <c r="R20" s="77"/>
    </row>
    <row r="21" spans="1:32" x14ac:dyDescent="0.25">
      <c r="A21" s="62">
        <v>17</v>
      </c>
      <c r="B21" s="8" t="s">
        <v>59</v>
      </c>
      <c r="C21" s="31">
        <v>3</v>
      </c>
      <c r="D21" s="76" t="s">
        <v>78</v>
      </c>
      <c r="E21" s="45"/>
      <c r="F21" s="45"/>
      <c r="G21" s="45"/>
      <c r="H21" s="45"/>
      <c r="I21" s="77"/>
      <c r="J21" s="62">
        <v>17</v>
      </c>
      <c r="K21" s="8" t="s">
        <v>49</v>
      </c>
      <c r="L21" s="31">
        <v>2</v>
      </c>
      <c r="M21" s="45"/>
      <c r="N21" s="45"/>
      <c r="O21" s="45"/>
      <c r="P21" s="45"/>
      <c r="Q21" s="45"/>
      <c r="R21" s="77"/>
    </row>
    <row r="22" spans="1:32" x14ac:dyDescent="0.25">
      <c r="A22" s="62">
        <v>18</v>
      </c>
      <c r="B22" s="8" t="s">
        <v>70</v>
      </c>
      <c r="C22" s="31">
        <v>2</v>
      </c>
      <c r="D22" s="45" t="s">
        <v>71</v>
      </c>
      <c r="E22" s="45"/>
      <c r="F22" s="45"/>
      <c r="G22" s="45"/>
      <c r="H22" s="45"/>
      <c r="I22" s="77"/>
      <c r="J22" s="62">
        <v>18</v>
      </c>
      <c r="K22" s="8" t="s">
        <v>50</v>
      </c>
      <c r="L22" s="31">
        <v>2</v>
      </c>
      <c r="M22" s="45"/>
      <c r="N22" s="45"/>
      <c r="O22" s="45"/>
      <c r="P22" s="45"/>
      <c r="Q22" s="45"/>
      <c r="R22" s="77"/>
    </row>
    <row r="23" spans="1:32" x14ac:dyDescent="0.25">
      <c r="A23" s="62">
        <v>19</v>
      </c>
      <c r="B23" s="8" t="s">
        <v>73</v>
      </c>
      <c r="C23" s="31">
        <v>2</v>
      </c>
      <c r="D23" s="45" t="s">
        <v>74</v>
      </c>
      <c r="E23" s="45" t="s">
        <v>75</v>
      </c>
      <c r="F23" s="45"/>
      <c r="G23" s="45"/>
      <c r="H23" s="45"/>
      <c r="I23" s="77"/>
      <c r="J23" s="62">
        <v>19</v>
      </c>
      <c r="K23" s="8" t="s">
        <v>51</v>
      </c>
      <c r="L23" s="31">
        <v>2</v>
      </c>
      <c r="M23" s="45"/>
      <c r="N23" s="45"/>
      <c r="O23" s="45"/>
      <c r="P23" s="45"/>
      <c r="Q23" s="45"/>
      <c r="R23" s="77"/>
    </row>
    <row r="24" spans="1:32" x14ac:dyDescent="0.25">
      <c r="A24" s="62">
        <v>20</v>
      </c>
      <c r="B24" s="8" t="s">
        <v>42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52</v>
      </c>
      <c r="L24" s="31">
        <v>2</v>
      </c>
      <c r="M24" s="45"/>
      <c r="N24" s="45"/>
      <c r="O24" s="45"/>
      <c r="P24" s="45"/>
      <c r="Q24" s="45"/>
      <c r="R24" s="77"/>
    </row>
    <row r="25" spans="1:32" x14ac:dyDescent="0.25">
      <c r="A25" s="62">
        <v>21</v>
      </c>
      <c r="B25" s="8" t="s">
        <v>38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53</v>
      </c>
      <c r="L25" s="31">
        <v>2</v>
      </c>
      <c r="M25" s="45" t="s">
        <v>54</v>
      </c>
      <c r="N25" s="45"/>
      <c r="O25" s="45"/>
      <c r="P25" s="45"/>
      <c r="Q25" s="45"/>
      <c r="R25" s="77"/>
    </row>
    <row r="26" spans="1:32" x14ac:dyDescent="0.25">
      <c r="A26" s="62">
        <v>22</v>
      </c>
      <c r="B26" s="8" t="s">
        <v>41</v>
      </c>
      <c r="C26" s="31">
        <v>1</v>
      </c>
      <c r="D26" s="45" t="s">
        <v>42</v>
      </c>
      <c r="E26" s="45"/>
      <c r="F26" s="45"/>
      <c r="G26" s="45"/>
      <c r="H26" s="45"/>
      <c r="I26" s="77"/>
      <c r="J26" s="62">
        <v>22</v>
      </c>
      <c r="K26" s="8" t="s">
        <v>55</v>
      </c>
      <c r="L26" s="31">
        <v>2</v>
      </c>
      <c r="M26" s="45" t="s">
        <v>56</v>
      </c>
      <c r="N26" s="45" t="s">
        <v>57</v>
      </c>
      <c r="O26" s="45"/>
      <c r="P26" s="45"/>
      <c r="Q26" s="45"/>
      <c r="R26" s="77"/>
    </row>
    <row r="27" spans="1:32" x14ac:dyDescent="0.25">
      <c r="A27" s="62">
        <v>23</v>
      </c>
      <c r="B27" s="8" t="s">
        <v>72</v>
      </c>
      <c r="C27" s="31">
        <v>1</v>
      </c>
      <c r="D27" s="45" t="s">
        <v>79</v>
      </c>
      <c r="E27" s="45"/>
      <c r="F27" s="45"/>
      <c r="G27" s="45"/>
      <c r="H27" s="45"/>
      <c r="I27" s="77"/>
      <c r="J27" s="62">
        <v>23</v>
      </c>
      <c r="K27" s="8" t="s">
        <v>60</v>
      </c>
      <c r="L27" s="31">
        <v>2</v>
      </c>
      <c r="M27" s="45"/>
      <c r="N27" s="45"/>
      <c r="O27" s="45"/>
      <c r="P27" s="45"/>
      <c r="Q27" s="45"/>
      <c r="R27" s="77"/>
    </row>
    <row r="28" spans="1:32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40</v>
      </c>
      <c r="L28" s="31">
        <v>1</v>
      </c>
      <c r="M28" s="45"/>
      <c r="N28" s="45"/>
      <c r="O28" s="45"/>
      <c r="P28" s="45"/>
      <c r="Q28" s="45"/>
      <c r="R28" s="77"/>
    </row>
    <row r="29" spans="1:32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47</v>
      </c>
      <c r="L29" s="31">
        <v>1</v>
      </c>
      <c r="M29" s="45" t="s">
        <v>48</v>
      </c>
      <c r="N29" s="45"/>
      <c r="O29" s="45"/>
      <c r="P29" s="45"/>
      <c r="Q29" s="45"/>
      <c r="R29" s="77"/>
    </row>
    <row r="30" spans="1:32" x14ac:dyDescent="0.25">
      <c r="A30" s="53" t="s">
        <v>7</v>
      </c>
      <c r="B30" s="54"/>
      <c r="C30" s="55">
        <f>COUNTIF(C5:C27,"&gt;9")</f>
        <v>8</v>
      </c>
      <c r="D30" s="45"/>
      <c r="E30" s="45"/>
      <c r="F30" s="45"/>
      <c r="G30" s="45"/>
      <c r="H30" s="45"/>
      <c r="I30" s="77"/>
      <c r="J30" s="62">
        <v>26</v>
      </c>
      <c r="K30" s="8" t="s">
        <v>58</v>
      </c>
      <c r="L30" s="31">
        <v>1</v>
      </c>
      <c r="M30" s="45"/>
      <c r="N30" s="45"/>
      <c r="O30" s="45"/>
      <c r="P30" s="45"/>
      <c r="Q30" s="45"/>
      <c r="R30" s="77"/>
    </row>
    <row r="31" spans="1:32" x14ac:dyDescent="0.25">
      <c r="A31" s="6"/>
      <c r="B31" s="6"/>
      <c r="C31" s="32"/>
      <c r="I31" s="77"/>
      <c r="J31" s="62">
        <v>27</v>
      </c>
      <c r="K31" s="8" t="s">
        <v>59</v>
      </c>
      <c r="L31" s="31">
        <v>1</v>
      </c>
      <c r="M31" s="45"/>
      <c r="N31" s="45"/>
      <c r="O31" s="45"/>
      <c r="P31" s="45"/>
      <c r="Q31" s="45"/>
      <c r="R31" s="77"/>
    </row>
    <row r="32" spans="1:32" x14ac:dyDescent="0.25">
      <c r="I32" s="77"/>
      <c r="J32" s="62">
        <v>28</v>
      </c>
      <c r="K32" s="81" t="s">
        <v>61</v>
      </c>
      <c r="L32" s="31">
        <v>1</v>
      </c>
      <c r="M32" s="45"/>
      <c r="N32" s="45"/>
      <c r="O32" s="45"/>
      <c r="P32" s="45"/>
      <c r="Q32" s="45"/>
      <c r="R32" s="77"/>
    </row>
    <row r="33" spans="3:32" x14ac:dyDescent="0.25">
      <c r="I33" s="77"/>
      <c r="J33" s="62">
        <v>29</v>
      </c>
      <c r="K33" s="81" t="s">
        <v>62</v>
      </c>
      <c r="L33" s="31">
        <v>1</v>
      </c>
      <c r="M33" s="80"/>
      <c r="N33" s="45"/>
      <c r="O33" s="45"/>
      <c r="P33" s="45"/>
      <c r="Q33" s="45"/>
      <c r="R33" s="77"/>
    </row>
    <row r="34" spans="3:32" x14ac:dyDescent="0.25">
      <c r="I34" s="77"/>
      <c r="J34" s="9"/>
      <c r="K34" s="9"/>
      <c r="L34" s="10"/>
      <c r="M34" s="45"/>
      <c r="N34" s="45"/>
      <c r="O34" s="45"/>
      <c r="P34" s="45"/>
      <c r="Q34" s="45"/>
      <c r="R34" s="77"/>
    </row>
    <row r="35" spans="3:32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</row>
    <row r="36" spans="3:32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11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3:32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</sheetData>
  <sortState ref="T7:W11">
    <sortCondition descending="1" ref="U7:U11"/>
  </sortState>
  <mergeCells count="1">
    <mergeCell ref="D6:E6"/>
  </mergeCells>
  <conditionalFormatting sqref="U5:U14">
    <cfRule type="cellIs" dxfId="4" priority="4" operator="greaterThan">
      <formula>9</formula>
    </cfRule>
  </conditionalFormatting>
  <conditionalFormatting sqref="C5:C27">
    <cfRule type="cellIs" dxfId="3" priority="6" operator="greaterThan">
      <formula>9</formula>
    </cfRule>
  </conditionalFormatting>
  <conditionalFormatting sqref="L5:L33">
    <cfRule type="cellIs" dxfId="2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91" t="s">
        <v>162</v>
      </c>
      <c r="B6" s="11" t="s">
        <v>0</v>
      </c>
      <c r="C6" s="41" t="s">
        <v>77</v>
      </c>
      <c r="D6" s="41" t="s">
        <v>163</v>
      </c>
      <c r="E6" s="11" t="s">
        <v>164</v>
      </c>
      <c r="F6" s="11" t="s">
        <v>165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91" t="s">
        <v>162</v>
      </c>
      <c r="B13" s="11" t="s">
        <v>9</v>
      </c>
      <c r="C13" s="41" t="s">
        <v>76</v>
      </c>
      <c r="D13" s="41" t="s">
        <v>166</v>
      </c>
      <c r="E13" s="11" t="s">
        <v>167</v>
      </c>
      <c r="F13" s="11" t="s">
        <v>168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2016-03-28T11:15:52Z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