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17" i="15" l="1"/>
  <c r="U16" i="15"/>
  <c r="L34" i="15" l="1"/>
  <c r="L33" i="15"/>
  <c r="C30" i="15"/>
  <c r="C29" i="15"/>
  <c r="C42" i="1" l="1"/>
  <c r="C41" i="1"/>
</calcChain>
</file>

<file path=xl/sharedStrings.xml><?xml version="1.0" encoding="utf-8"?>
<sst xmlns="http://schemas.openxmlformats.org/spreadsheetml/2006/main" count="231" uniqueCount="125">
  <si>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</si>
  <si>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</si>
  <si>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</si>
  <si>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</si>
  <si>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</si>
  <si>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</si>
  <si>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</si>
  <si>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</si>
  <si>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</si>
  <si>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</si>
  <si>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</si>
  <si>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</si>
  <si>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</si>
  <si>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</si>
  <si>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</si>
  <si>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</si>
  <si>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</si>
  <si>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</si>
  <si>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</si>
  <si>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</si>
  <si>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</si>
  <si>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</si>
  <si>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</si>
  <si>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</si>
  <si>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</si>
  <si>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</si>
  <si>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</si>
  <si>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</si>
  <si>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11</t>
  </si>
  <si>
    <t>Bridge near Zürich, 15.03.2016, 12.15 - 13.00</t>
  </si>
  <si>
    <t>A</t>
  </si>
  <si>
    <t>PL</t>
  </si>
  <si>
    <t>SK</t>
  </si>
  <si>
    <t>F</t>
  </si>
  <si>
    <t>CZ</t>
  </si>
  <si>
    <t>FL</t>
  </si>
  <si>
    <t>temp</t>
  </si>
  <si>
    <t>I</t>
  </si>
  <si>
    <t>L</t>
  </si>
  <si>
    <t>B</t>
  </si>
  <si>
    <t>H</t>
  </si>
  <si>
    <t>P-</t>
  </si>
  <si>
    <t>HR</t>
  </si>
  <si>
    <t>KA(2)</t>
  </si>
  <si>
    <t>ST</t>
  </si>
  <si>
    <t>KR</t>
  </si>
  <si>
    <t>VZ</t>
  </si>
  <si>
    <t>SLO</t>
  </si>
  <si>
    <t>NL</t>
  </si>
  <si>
    <t>ZZ-</t>
  </si>
  <si>
    <t>RO</t>
  </si>
  <si>
    <t>LT</t>
  </si>
  <si>
    <t>TR</t>
  </si>
  <si>
    <t>34</t>
  </si>
  <si>
    <t>35</t>
  </si>
  <si>
    <t>BG</t>
  </si>
  <si>
    <t>SRB</t>
  </si>
  <si>
    <t>KS</t>
  </si>
  <si>
    <t>E</t>
  </si>
  <si>
    <t>GB</t>
  </si>
  <si>
    <t>P</t>
  </si>
  <si>
    <t>FIN</t>
  </si>
  <si>
    <t>BIH</t>
  </si>
  <si>
    <t>MD</t>
  </si>
  <si>
    <t>C/C</t>
  </si>
  <si>
    <t>RUS</t>
  </si>
  <si>
    <t>31</t>
  </si>
  <si>
    <t>CDBE 23-13</t>
  </si>
  <si>
    <t>9-RF-001</t>
  </si>
  <si>
    <t>7-JJ</t>
  </si>
  <si>
    <t>S</t>
  </si>
  <si>
    <t>MK</t>
  </si>
  <si>
    <t>TE</t>
  </si>
  <si>
    <t>PP</t>
  </si>
  <si>
    <t>ZG</t>
  </si>
  <si>
    <t>76</t>
  </si>
  <si>
    <t>Q</t>
  </si>
  <si>
    <t>66600</t>
  </si>
  <si>
    <t>CDBE 17-015</t>
  </si>
  <si>
    <t>23</t>
  </si>
  <si>
    <t>32</t>
  </si>
  <si>
    <t>33</t>
  </si>
  <si>
    <t>3</t>
  </si>
  <si>
    <t>12</t>
  </si>
  <si>
    <t>14</t>
  </si>
  <si>
    <t>17</t>
  </si>
  <si>
    <t>Airport Zürich, Parking P6</t>
  </si>
  <si>
    <t>777</t>
  </si>
  <si>
    <t>WEN 12L</t>
  </si>
  <si>
    <t>DK</t>
  </si>
  <si>
    <t>34(5)</t>
  </si>
  <si>
    <t>GR</t>
  </si>
  <si>
    <t>IAE/P</t>
  </si>
  <si>
    <t>SK(3)</t>
  </si>
  <si>
    <t>ST(2)</t>
  </si>
  <si>
    <t>UA</t>
  </si>
  <si>
    <t>AA</t>
  </si>
  <si>
    <t>AC</t>
  </si>
  <si>
    <t>BY</t>
  </si>
  <si>
    <t>C/C(2)</t>
  </si>
  <si>
    <t>C</t>
  </si>
  <si>
    <t>GD</t>
  </si>
  <si>
    <t>GBJ</t>
  </si>
  <si>
    <t>J83952</t>
  </si>
  <si>
    <t>BL 539A</t>
  </si>
  <si>
    <t>BB 513A</t>
  </si>
  <si>
    <t>BB 161A</t>
  </si>
  <si>
    <t>ES 115B</t>
  </si>
  <si>
    <t>1</t>
  </si>
  <si>
    <t>2</t>
  </si>
  <si>
    <t>Audi A5</t>
  </si>
  <si>
    <t>015 = Universal Postal Union</t>
  </si>
  <si>
    <t>Hotel Park-Inn, Rümlang</t>
  </si>
  <si>
    <t>13 = Japan</t>
  </si>
  <si>
    <t>Bridge near Zürich</t>
  </si>
  <si>
    <t>?</t>
  </si>
  <si>
    <t>BG(2)</t>
  </si>
  <si>
    <t>BU</t>
  </si>
  <si>
    <t>CA</t>
  </si>
  <si>
    <t>TO</t>
  </si>
  <si>
    <t>VR</t>
  </si>
  <si>
    <t>CU</t>
  </si>
  <si>
    <t>NS</t>
  </si>
  <si>
    <t>VA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</si>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</sst>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O19" sqref="O1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78</v>
      </c>
      <c r="E5" s="26"/>
      <c r="F5" s="76" t="s">
        <v>67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88</v>
      </c>
      <c r="E6" s="26"/>
      <c r="F6" s="78" t="s">
        <v>104</v>
      </c>
      <c r="G6" s="78"/>
      <c r="H6" s="78" t="s">
        <v>105</v>
      </c>
      <c r="I6" s="78"/>
      <c r="J6" s="78" t="s">
        <v>106</v>
      </c>
      <c r="K6" s="78"/>
      <c r="L6" s="78" t="s">
        <v>107</v>
      </c>
      <c r="M6" s="78"/>
      <c r="N6" s="26"/>
      <c r="O6" s="26"/>
      <c r="P6" s="26"/>
      <c r="Q6" s="26"/>
      <c r="R6" s="26"/>
      <c r="T6" s="52" t="s">
        <v>15</v>
      </c>
      <c r="U6" s="29" t="s">
        <v>79</v>
      </c>
      <c r="V6" s="29" t="s">
        <v>82</v>
      </c>
    </row>
    <row r="7" spans="1:22" x14ac:dyDescent="0.25">
      <c r="A7" s="62">
        <v>3</v>
      </c>
      <c r="B7" s="8" t="s">
        <v>31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80</v>
      </c>
      <c r="V7" s="29" t="s">
        <v>83</v>
      </c>
    </row>
    <row r="8" spans="1:22" x14ac:dyDescent="0.25">
      <c r="A8" s="62">
        <v>4</v>
      </c>
      <c r="B8" s="8" t="s">
        <v>30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81</v>
      </c>
      <c r="V8" s="29" t="s">
        <v>83</v>
      </c>
    </row>
    <row r="9" spans="1:22" x14ac:dyDescent="0.25">
      <c r="A9" s="62">
        <v>5</v>
      </c>
      <c r="B9" s="8" t="s">
        <v>32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81</v>
      </c>
      <c r="V9" s="29" t="s">
        <v>84</v>
      </c>
    </row>
    <row r="10" spans="1:22" x14ac:dyDescent="0.25">
      <c r="A10" s="62">
        <v>6</v>
      </c>
      <c r="B10" s="8" t="s">
        <v>37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81</v>
      </c>
      <c r="V10" s="29" t="s">
        <v>84</v>
      </c>
    </row>
    <row r="11" spans="1:22" x14ac:dyDescent="0.25">
      <c r="A11" s="62">
        <v>7</v>
      </c>
      <c r="B11" s="8" t="s">
        <v>34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54</v>
      </c>
      <c r="V11" s="29" t="s">
        <v>85</v>
      </c>
    </row>
    <row r="12" spans="1:22" x14ac:dyDescent="0.25">
      <c r="A12" s="62">
        <v>8</v>
      </c>
      <c r="B12" s="8" t="s">
        <v>40</v>
      </c>
      <c r="C12" s="61">
        <v>10</v>
      </c>
      <c r="D12" s="78" t="s">
        <v>41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54</v>
      </c>
      <c r="V12" s="29" t="s">
        <v>85</v>
      </c>
    </row>
    <row r="13" spans="1:22" x14ac:dyDescent="0.25">
      <c r="A13" s="62">
        <v>9</v>
      </c>
      <c r="B13" s="8" t="s">
        <v>33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50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35</v>
      </c>
      <c r="C15" s="61">
        <v>10</v>
      </c>
      <c r="D15" s="78" t="s">
        <v>36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48</v>
      </c>
      <c r="C16" s="61">
        <v>10</v>
      </c>
      <c r="D16" s="78" t="s">
        <v>49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55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47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56</v>
      </c>
      <c r="C19" s="61">
        <v>10</v>
      </c>
      <c r="D19" s="26" t="s">
        <v>116</v>
      </c>
      <c r="E19" s="26" t="s">
        <v>117</v>
      </c>
      <c r="F19" s="26" t="s">
        <v>118</v>
      </c>
      <c r="G19" s="26" t="s">
        <v>73</v>
      </c>
      <c r="H19" s="26" t="s">
        <v>44</v>
      </c>
      <c r="I19" s="26" t="s">
        <v>57</v>
      </c>
      <c r="J19" s="26" t="s">
        <v>119</v>
      </c>
      <c r="K19" s="26" t="s">
        <v>120</v>
      </c>
      <c r="L19" s="26" t="s">
        <v>121</v>
      </c>
      <c r="M19" s="26" t="s">
        <v>122</v>
      </c>
      <c r="N19" s="26" t="s">
        <v>123</v>
      </c>
      <c r="O19" s="26" t="s">
        <v>124</v>
      </c>
      <c r="P19" s="26"/>
      <c r="Q19" s="26"/>
      <c r="R19" s="26"/>
    </row>
    <row r="20" spans="1:18" x14ac:dyDescent="0.25">
      <c r="A20" s="62">
        <v>16</v>
      </c>
      <c r="B20" s="8" t="s">
        <v>39</v>
      </c>
      <c r="C20" s="61">
        <v>10</v>
      </c>
      <c r="D20" s="76" t="s">
        <v>68</v>
      </c>
      <c r="E20" s="76"/>
      <c r="F20" s="82" t="s">
        <v>69</v>
      </c>
      <c r="G20" s="83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38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58</v>
      </c>
      <c r="C22" s="61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61</v>
      </c>
      <c r="C23" s="61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51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59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71</v>
      </c>
      <c r="C26" s="61">
        <v>7</v>
      </c>
      <c r="D26" s="26" t="s">
        <v>93</v>
      </c>
      <c r="E26" s="26" t="s">
        <v>94</v>
      </c>
      <c r="F26" s="26" t="s">
        <v>72</v>
      </c>
      <c r="G26" s="26" t="s">
        <v>73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52</v>
      </c>
      <c r="C27" s="61">
        <v>6</v>
      </c>
      <c r="D27" s="26" t="s">
        <v>90</v>
      </c>
      <c r="E27" s="26">
        <v>35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42</v>
      </c>
      <c r="C28" s="61">
        <v>6</v>
      </c>
      <c r="D28" s="26" t="s">
        <v>43</v>
      </c>
      <c r="E28" s="26" t="s">
        <v>44</v>
      </c>
      <c r="F28" s="26" t="s">
        <v>45</v>
      </c>
      <c r="G28" s="26" t="s">
        <v>46</v>
      </c>
      <c r="H28" s="26" t="s">
        <v>74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60</v>
      </c>
      <c r="C29" s="61">
        <v>5</v>
      </c>
      <c r="D29" s="26" t="s">
        <v>100</v>
      </c>
      <c r="E29" s="26" t="s">
        <v>101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62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70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65</v>
      </c>
      <c r="C32" s="61">
        <v>3</v>
      </c>
      <c r="D32" s="26">
        <v>31</v>
      </c>
      <c r="E32" s="26">
        <v>76</v>
      </c>
      <c r="F32" s="26">
        <v>777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89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95</v>
      </c>
      <c r="C34" s="61">
        <v>2</v>
      </c>
      <c r="D34" s="26" t="s">
        <v>96</v>
      </c>
      <c r="E34" s="26" t="s">
        <v>97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63</v>
      </c>
      <c r="C35" s="61">
        <v>2</v>
      </c>
      <c r="D35" s="26" t="s">
        <v>99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91</v>
      </c>
      <c r="C36" s="61">
        <v>1</v>
      </c>
      <c r="D36" s="26" t="s">
        <v>92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98</v>
      </c>
      <c r="C37" s="61">
        <v>1</v>
      </c>
      <c r="D37" s="26">
        <v>5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0" t="s">
        <v>102</v>
      </c>
      <c r="C38" s="61">
        <v>1</v>
      </c>
      <c r="D38" s="26" t="s">
        <v>103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0" t="s">
        <v>76</v>
      </c>
      <c r="C39" s="61">
        <v>1</v>
      </c>
      <c r="D39" s="26">
        <v>66600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9"/>
      <c r="B40" s="9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s="2" customFormat="1" x14ac:dyDescent="0.25">
      <c r="A41" s="57" t="s">
        <v>8</v>
      </c>
      <c r="B41" s="58"/>
      <c r="C41" s="59">
        <f>COUNTIF(C5:C39,"&gt;0")</f>
        <v>35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5">
      <c r="A42" s="53" t="s">
        <v>7</v>
      </c>
      <c r="B42" s="54"/>
      <c r="C42" s="55">
        <f>COUNTIF(C5:C39,"&gt;9")</f>
        <v>17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4" spans="1:18" x14ac:dyDescent="0.25">
      <c r="A44" s="2" t="s">
        <v>24</v>
      </c>
    </row>
  </sheetData>
  <sortState ref="B22:H37">
    <sortCondition descending="1" ref="C22:C37"/>
  </sortState>
  <mergeCells count="1">
    <mergeCell ref="F20:G20"/>
  </mergeCells>
  <conditionalFormatting sqref="C5:C39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A31" sqref="A3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  <c r="R3" s="38"/>
      <c r="S3" s="68" t="s">
        <v>86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 t="s">
        <v>78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67</v>
      </c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76" t="s">
        <v>88</v>
      </c>
      <c r="W6" s="45"/>
      <c r="X6" s="45"/>
      <c r="Y6" s="45"/>
      <c r="Z6" s="45"/>
    </row>
    <row r="7" spans="1:26" x14ac:dyDescent="0.25">
      <c r="A7" s="62">
        <v>3</v>
      </c>
      <c r="B7" s="8" t="s">
        <v>37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30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33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31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33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30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32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35</v>
      </c>
      <c r="U9" s="31">
        <v>10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39</v>
      </c>
      <c r="C10" s="31">
        <v>10</v>
      </c>
      <c r="D10" s="76" t="s">
        <v>68</v>
      </c>
      <c r="E10" s="76"/>
      <c r="F10" s="82" t="s">
        <v>69</v>
      </c>
      <c r="G10" s="83"/>
      <c r="H10" s="45"/>
      <c r="I10" s="77"/>
      <c r="J10" s="62">
        <v>6</v>
      </c>
      <c r="K10" s="8" t="s">
        <v>33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37</v>
      </c>
      <c r="U10" s="31">
        <v>3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31</v>
      </c>
      <c r="C11" s="31">
        <v>6</v>
      </c>
      <c r="D11" s="45"/>
      <c r="E11" s="45"/>
      <c r="F11" s="45"/>
      <c r="G11" s="45"/>
      <c r="H11" s="45"/>
      <c r="I11" s="77"/>
      <c r="J11" s="62">
        <v>7</v>
      </c>
      <c r="K11" s="8" t="s">
        <v>34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32</v>
      </c>
      <c r="U11" s="31">
        <v>1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50</v>
      </c>
      <c r="C12" s="31">
        <v>4</v>
      </c>
      <c r="D12" s="45"/>
      <c r="E12" s="45"/>
      <c r="F12" s="45"/>
      <c r="G12" s="45"/>
      <c r="H12" s="45"/>
      <c r="I12" s="77"/>
      <c r="J12" s="62">
        <v>8</v>
      </c>
      <c r="K12" s="8" t="s">
        <v>35</v>
      </c>
      <c r="L12" s="31">
        <v>10</v>
      </c>
      <c r="M12" s="76" t="s">
        <v>36</v>
      </c>
      <c r="N12" s="45"/>
      <c r="O12" s="45"/>
      <c r="P12" s="45"/>
      <c r="Q12" s="45"/>
      <c r="R12" s="77"/>
      <c r="S12" s="62">
        <v>8</v>
      </c>
      <c r="T12" s="8" t="s">
        <v>34</v>
      </c>
      <c r="U12" s="31">
        <v>1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34</v>
      </c>
      <c r="C13" s="31">
        <v>4</v>
      </c>
      <c r="D13" s="45"/>
      <c r="E13" s="45"/>
      <c r="F13" s="45"/>
      <c r="G13" s="45"/>
      <c r="H13" s="45"/>
      <c r="I13" s="77"/>
      <c r="J13" s="62">
        <v>9</v>
      </c>
      <c r="K13" s="8" t="s">
        <v>37</v>
      </c>
      <c r="L13" s="31">
        <v>10</v>
      </c>
      <c r="M13" s="76"/>
      <c r="N13" s="45"/>
      <c r="O13" s="45"/>
      <c r="P13" s="45"/>
      <c r="Q13" s="45"/>
      <c r="R13" s="77"/>
      <c r="S13" s="62">
        <v>9</v>
      </c>
      <c r="T13" s="8" t="s">
        <v>59</v>
      </c>
      <c r="U13" s="31">
        <v>1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35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40</v>
      </c>
      <c r="L14" s="31">
        <v>9</v>
      </c>
      <c r="M14" s="76" t="s">
        <v>41</v>
      </c>
      <c r="N14" s="45"/>
      <c r="O14" s="45"/>
      <c r="P14" s="45"/>
      <c r="Q14" s="45"/>
      <c r="R14" s="77"/>
      <c r="S14" s="62">
        <v>10</v>
      </c>
      <c r="T14" s="8" t="s">
        <v>65</v>
      </c>
      <c r="U14" s="31">
        <v>1</v>
      </c>
      <c r="V14" s="45" t="s">
        <v>87</v>
      </c>
      <c r="W14" s="45"/>
      <c r="X14" s="45"/>
      <c r="Y14" s="45"/>
      <c r="Z14" s="45"/>
    </row>
    <row r="15" spans="1:26" x14ac:dyDescent="0.25">
      <c r="A15" s="62">
        <v>11</v>
      </c>
      <c r="B15" s="8" t="s">
        <v>48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48</v>
      </c>
      <c r="L15" s="31">
        <v>9</v>
      </c>
      <c r="M15" s="76" t="s">
        <v>49</v>
      </c>
      <c r="N15" s="45"/>
      <c r="O15" s="45"/>
      <c r="P15" s="45"/>
      <c r="Q15" s="45"/>
      <c r="R15" s="77"/>
      <c r="S15" s="9"/>
      <c r="T15" s="9"/>
      <c r="U15" s="10"/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58</v>
      </c>
      <c r="C16" s="31">
        <v>4</v>
      </c>
      <c r="D16" s="45"/>
      <c r="E16" s="45"/>
      <c r="F16" s="45"/>
      <c r="G16" s="45"/>
      <c r="H16" s="45"/>
      <c r="I16" s="77"/>
      <c r="J16" s="62">
        <v>12</v>
      </c>
      <c r="K16" s="8" t="s">
        <v>50</v>
      </c>
      <c r="L16" s="31">
        <v>8</v>
      </c>
      <c r="M16" s="45"/>
      <c r="N16" s="45"/>
      <c r="O16" s="45"/>
      <c r="P16" s="45"/>
      <c r="Q16" s="45"/>
      <c r="R16" s="77"/>
      <c r="S16" s="57" t="s">
        <v>8</v>
      </c>
      <c r="T16" s="58"/>
      <c r="U16" s="59">
        <f>COUNTIF(U5:U14,"&gt;0")</f>
        <v>10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38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38</v>
      </c>
      <c r="L17" s="31">
        <v>5</v>
      </c>
      <c r="M17" s="45"/>
      <c r="N17" s="45"/>
      <c r="O17" s="45"/>
      <c r="P17" s="45"/>
      <c r="Q17" s="45"/>
      <c r="R17" s="77"/>
      <c r="S17" s="53" t="s">
        <v>7</v>
      </c>
      <c r="T17" s="54"/>
      <c r="U17" s="55">
        <f>COUNTIF(U5:U14,"&gt;9")</f>
        <v>5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71</v>
      </c>
      <c r="C18" s="31">
        <v>3</v>
      </c>
      <c r="D18" s="45" t="s">
        <v>32</v>
      </c>
      <c r="E18" s="45" t="s">
        <v>72</v>
      </c>
      <c r="F18" s="45" t="s">
        <v>73</v>
      </c>
      <c r="G18" s="45"/>
      <c r="H18" s="45"/>
      <c r="I18" s="77"/>
      <c r="J18" s="62">
        <v>14</v>
      </c>
      <c r="K18" s="8" t="s">
        <v>39</v>
      </c>
      <c r="L18" s="31">
        <v>5</v>
      </c>
      <c r="M18" s="45"/>
      <c r="N18" s="45"/>
      <c r="O18" s="45"/>
      <c r="P18" s="45"/>
      <c r="Q18" s="45"/>
      <c r="R18" s="77"/>
    </row>
    <row r="19" spans="1:26" x14ac:dyDescent="0.25">
      <c r="A19" s="62">
        <v>15</v>
      </c>
      <c r="B19" s="8" t="s">
        <v>70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42</v>
      </c>
      <c r="L19" s="31">
        <v>5</v>
      </c>
      <c r="M19" s="45" t="s">
        <v>43</v>
      </c>
      <c r="N19" s="45" t="s">
        <v>44</v>
      </c>
      <c r="O19" s="45" t="s">
        <v>45</v>
      </c>
      <c r="P19" s="45" t="s">
        <v>46</v>
      </c>
      <c r="Q19" s="45"/>
      <c r="R19" s="77"/>
    </row>
    <row r="20" spans="1:26" x14ac:dyDescent="0.25">
      <c r="A20" s="62">
        <v>16</v>
      </c>
      <c r="B20" s="8" t="s">
        <v>47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47</v>
      </c>
      <c r="L20" s="31">
        <v>5</v>
      </c>
      <c r="M20" s="45"/>
      <c r="N20" s="45"/>
      <c r="O20" s="45"/>
      <c r="P20" s="45"/>
      <c r="Q20" s="45"/>
      <c r="R20" s="77"/>
    </row>
    <row r="21" spans="1:26" x14ac:dyDescent="0.25">
      <c r="A21" s="62">
        <v>17</v>
      </c>
      <c r="B21" s="8" t="s">
        <v>32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55</v>
      </c>
      <c r="L21" s="31">
        <v>5</v>
      </c>
      <c r="M21" s="45"/>
      <c r="N21" s="45"/>
      <c r="O21" s="45"/>
      <c r="P21" s="45"/>
      <c r="Q21" s="45"/>
      <c r="R21" s="77"/>
    </row>
    <row r="22" spans="1:26" x14ac:dyDescent="0.25">
      <c r="A22" s="62">
        <v>18</v>
      </c>
      <c r="B22" s="8" t="s">
        <v>40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56</v>
      </c>
      <c r="L22" s="31">
        <v>3</v>
      </c>
      <c r="M22" s="45" t="s">
        <v>55</v>
      </c>
      <c r="N22" s="45" t="s">
        <v>44</v>
      </c>
      <c r="O22" s="45" t="s">
        <v>57</v>
      </c>
      <c r="P22" s="45"/>
      <c r="Q22" s="45"/>
      <c r="R22" s="77"/>
    </row>
    <row r="23" spans="1:26" x14ac:dyDescent="0.25">
      <c r="A23" s="62">
        <v>19</v>
      </c>
      <c r="B23" s="8" t="s">
        <v>60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51</v>
      </c>
      <c r="L23" s="31">
        <v>2</v>
      </c>
      <c r="M23" s="45"/>
      <c r="N23" s="45"/>
      <c r="O23" s="45"/>
      <c r="P23" s="45"/>
      <c r="Q23" s="45"/>
      <c r="R23" s="77"/>
    </row>
    <row r="24" spans="1:26" x14ac:dyDescent="0.25">
      <c r="A24" s="62">
        <v>20</v>
      </c>
      <c r="B24" s="8" t="s">
        <v>59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52</v>
      </c>
      <c r="L24" s="31">
        <v>2</v>
      </c>
      <c r="M24" s="45" t="s">
        <v>53</v>
      </c>
      <c r="N24" s="45" t="s">
        <v>54</v>
      </c>
      <c r="O24" s="45"/>
      <c r="P24" s="45"/>
      <c r="Q24" s="45"/>
      <c r="R24" s="77"/>
    </row>
    <row r="25" spans="1:26" x14ac:dyDescent="0.25">
      <c r="A25" s="62">
        <v>21</v>
      </c>
      <c r="B25" s="8" t="s">
        <v>42</v>
      </c>
      <c r="C25" s="31">
        <v>1</v>
      </c>
      <c r="D25" s="45" t="s">
        <v>74</v>
      </c>
      <c r="E25" s="45"/>
      <c r="F25" s="45"/>
      <c r="G25" s="45"/>
      <c r="H25" s="45"/>
      <c r="I25" s="77"/>
      <c r="J25" s="62">
        <v>21</v>
      </c>
      <c r="K25" s="8" t="s">
        <v>59</v>
      </c>
      <c r="L25" s="31">
        <v>2</v>
      </c>
      <c r="M25" s="45"/>
      <c r="N25" s="45"/>
      <c r="O25" s="45"/>
      <c r="P25" s="45"/>
      <c r="Q25" s="45"/>
      <c r="R25" s="77"/>
    </row>
    <row r="26" spans="1:26" x14ac:dyDescent="0.25">
      <c r="A26" s="62">
        <v>22</v>
      </c>
      <c r="B26" s="8" t="s">
        <v>65</v>
      </c>
      <c r="C26" s="31">
        <v>1</v>
      </c>
      <c r="D26" s="45" t="s">
        <v>75</v>
      </c>
      <c r="E26" s="45"/>
      <c r="F26" s="45"/>
      <c r="G26" s="45"/>
      <c r="H26" s="45"/>
      <c r="I26" s="77"/>
      <c r="J26" s="62">
        <v>22</v>
      </c>
      <c r="K26" s="8" t="s">
        <v>58</v>
      </c>
      <c r="L26" s="31">
        <v>1</v>
      </c>
      <c r="M26" s="45"/>
      <c r="N26" s="45"/>
      <c r="O26" s="45"/>
      <c r="P26" s="45"/>
      <c r="Q26" s="45"/>
      <c r="R26" s="77"/>
    </row>
    <row r="27" spans="1:26" x14ac:dyDescent="0.25">
      <c r="A27" s="62">
        <v>23</v>
      </c>
      <c r="B27" s="80" t="s">
        <v>76</v>
      </c>
      <c r="C27" s="31">
        <v>1</v>
      </c>
      <c r="D27" s="45" t="s">
        <v>77</v>
      </c>
      <c r="E27" s="45"/>
      <c r="F27" s="45"/>
      <c r="G27" s="45"/>
      <c r="H27" s="45"/>
      <c r="I27" s="77"/>
      <c r="J27" s="62">
        <v>23</v>
      </c>
      <c r="K27" s="8" t="s">
        <v>60</v>
      </c>
      <c r="L27" s="31">
        <v>1</v>
      </c>
      <c r="M27" s="45"/>
      <c r="N27" s="45"/>
      <c r="O27" s="45"/>
      <c r="P27" s="45"/>
      <c r="Q27" s="45"/>
      <c r="R27" s="77"/>
    </row>
    <row r="28" spans="1:26" x14ac:dyDescent="0.25">
      <c r="A28" s="9"/>
      <c r="B28" s="9"/>
      <c r="C28" s="10"/>
      <c r="D28" s="45"/>
      <c r="E28" s="45"/>
      <c r="F28" s="45"/>
      <c r="G28" s="45"/>
      <c r="H28" s="45"/>
      <c r="I28" s="77"/>
      <c r="J28" s="62">
        <v>24</v>
      </c>
      <c r="K28" s="8" t="s">
        <v>61</v>
      </c>
      <c r="L28" s="31">
        <v>1</v>
      </c>
      <c r="M28" s="45"/>
      <c r="N28" s="45"/>
      <c r="O28" s="45"/>
      <c r="P28" s="45"/>
      <c r="Q28" s="45"/>
      <c r="R28" s="77"/>
    </row>
    <row r="29" spans="1:26" x14ac:dyDescent="0.25">
      <c r="A29" s="57" t="s">
        <v>8</v>
      </c>
      <c r="B29" s="58"/>
      <c r="C29" s="59">
        <f>COUNTIF(C5:C27,"&gt;0")</f>
        <v>23</v>
      </c>
      <c r="D29" s="45"/>
      <c r="E29" s="45"/>
      <c r="F29" s="45"/>
      <c r="G29" s="45"/>
      <c r="H29" s="45"/>
      <c r="I29" s="77"/>
      <c r="J29" s="62">
        <v>25</v>
      </c>
      <c r="K29" s="8" t="s">
        <v>62</v>
      </c>
      <c r="L29" s="31">
        <v>1</v>
      </c>
      <c r="M29" s="45"/>
      <c r="N29" s="45"/>
      <c r="O29" s="45"/>
      <c r="P29" s="45"/>
      <c r="Q29" s="45"/>
      <c r="R29" s="77"/>
    </row>
    <row r="30" spans="1:26" x14ac:dyDescent="0.25">
      <c r="A30" s="53" t="s">
        <v>7</v>
      </c>
      <c r="B30" s="54"/>
      <c r="C30" s="55">
        <f>COUNTIF(C5:C27,"&gt;9")</f>
        <v>6</v>
      </c>
      <c r="D30" s="45"/>
      <c r="E30" s="45"/>
      <c r="F30" s="45"/>
      <c r="G30" s="45"/>
      <c r="H30" s="45"/>
      <c r="I30" s="77"/>
      <c r="J30" s="62">
        <v>26</v>
      </c>
      <c r="K30" s="8" t="s">
        <v>63</v>
      </c>
      <c r="L30" s="31">
        <v>1</v>
      </c>
      <c r="M30" s="45" t="s">
        <v>64</v>
      </c>
      <c r="N30" s="45"/>
      <c r="O30" s="45"/>
      <c r="P30" s="45"/>
      <c r="Q30" s="45"/>
      <c r="R30" s="77"/>
    </row>
    <row r="31" spans="1:26" x14ac:dyDescent="0.25">
      <c r="A31" s="6"/>
      <c r="B31" s="6"/>
      <c r="C31" s="32"/>
      <c r="I31" s="77"/>
      <c r="J31" s="62">
        <v>27</v>
      </c>
      <c r="K31" s="8" t="s">
        <v>65</v>
      </c>
      <c r="L31" s="31">
        <v>1</v>
      </c>
      <c r="M31" s="45" t="s">
        <v>66</v>
      </c>
      <c r="N31" s="45"/>
      <c r="O31" s="45"/>
      <c r="P31" s="45"/>
      <c r="Q31" s="45"/>
      <c r="R31" s="77"/>
    </row>
    <row r="32" spans="1:26" x14ac:dyDescent="0.25">
      <c r="I32" s="77"/>
      <c r="J32" s="9"/>
      <c r="K32" s="9"/>
      <c r="L32" s="10"/>
      <c r="M32" s="45"/>
      <c r="N32" s="45"/>
      <c r="O32" s="45"/>
      <c r="P32" s="45"/>
      <c r="Q32" s="45"/>
      <c r="R32" s="77"/>
    </row>
    <row r="33" spans="3:26" x14ac:dyDescent="0.25">
      <c r="I33" s="77"/>
      <c r="J33" s="57" t="s">
        <v>8</v>
      </c>
      <c r="K33" s="58"/>
      <c r="L33" s="59">
        <f>COUNTIF(L5:L31,"&gt;0")</f>
        <v>27</v>
      </c>
      <c r="M33" s="45"/>
      <c r="N33" s="45"/>
      <c r="O33" s="45"/>
      <c r="P33" s="45"/>
      <c r="Q33" s="45"/>
      <c r="R33" s="77"/>
    </row>
    <row r="34" spans="3:26" x14ac:dyDescent="0.25">
      <c r="I34" s="77"/>
      <c r="J34" s="53" t="s">
        <v>7</v>
      </c>
      <c r="K34" s="54"/>
      <c r="L34" s="55">
        <f>COUNTIF(L5:L31,"&gt;9")</f>
        <v>9</v>
      </c>
      <c r="M34" s="45"/>
      <c r="N34" s="45"/>
      <c r="O34" s="45"/>
      <c r="P34" s="45"/>
      <c r="Q34" s="45"/>
      <c r="R34" s="77"/>
    </row>
    <row r="35" spans="3:26" x14ac:dyDescent="0.25">
      <c r="I35" s="77"/>
      <c r="R35" s="77"/>
    </row>
    <row r="36" spans="3:26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  <c r="R36" s="77"/>
      <c r="S36" s="6"/>
      <c r="T36" s="6"/>
      <c r="U36" s="6"/>
      <c r="V36" s="6"/>
      <c r="W36" s="6"/>
      <c r="X36" s="6"/>
      <c r="Y36" s="6"/>
      <c r="Z36" s="6"/>
    </row>
    <row r="37" spans="3:26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</row>
  </sheetData>
  <sortState ref="B11:F26">
    <sortCondition descending="1" ref="C11:C26"/>
  </sortState>
  <mergeCells count="1">
    <mergeCell ref="F10:G10"/>
  </mergeCells>
  <conditionalFormatting sqref="L5:L31">
    <cfRule type="cellIs" dxfId="2" priority="4" operator="greaterThan">
      <formula>9</formula>
    </cfRule>
  </conditionalFormatting>
  <conditionalFormatting sqref="C5:C27">
    <cfRule type="cellIs" dxfId="1" priority="7" operator="greaterThan">
      <formula>9</formula>
    </cfRule>
  </conditionalFormatting>
  <conditionalFormatting sqref="U5:U1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3" sqref="E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108</v>
      </c>
      <c r="B6" s="11" t="s">
        <v>0</v>
      </c>
      <c r="C6" s="41" t="s">
        <v>67</v>
      </c>
      <c r="D6" s="41" t="s">
        <v>115</v>
      </c>
      <c r="E6" s="11" t="s">
        <v>113</v>
      </c>
      <c r="F6" s="11" t="s">
        <v>114</v>
      </c>
    </row>
    <row r="7" spans="1:6" s="39" customFormat="1" ht="12" x14ac:dyDescent="0.25">
      <c r="A7" s="81" t="s">
        <v>109</v>
      </c>
      <c r="B7" s="11" t="s">
        <v>0</v>
      </c>
      <c r="C7" s="41" t="s">
        <v>78</v>
      </c>
      <c r="D7" s="41" t="s">
        <v>110</v>
      </c>
      <c r="E7" s="11" t="s">
        <v>111</v>
      </c>
      <c r="F7" s="11" t="s">
        <v>112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2016-03-20T19:44:17Z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