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17" i="15" l="1"/>
  <c r="U16" i="15"/>
  <c r="L32" i="15" l="1"/>
  <c r="L31" i="15"/>
  <c r="C32" i="15"/>
  <c r="C31" i="15"/>
  <c r="C47" i="1" l="1"/>
  <c r="C46" i="1"/>
</calcChain>
</file>

<file path=xl/sharedStrings.xml><?xml version="1.0" encoding="utf-8"?>
<sst xmlns="http://schemas.openxmlformats.org/spreadsheetml/2006/main" count="218" uniqueCount="125">
  <si>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</si>
  <si>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</si>
  <si>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</si>
  <si>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</si>
  <si>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</si>
  <si>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</si>
  <si>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</si>
  <si>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</si>
  <si>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</si>
  <si>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</si>
  <si>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</si>
  <si>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</si>
  <si>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</si>
  <si>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</si>
  <si>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</si>
  <si>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</si>
  <si>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</si>
  <si>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</si>
  <si>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</si>
  <si>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</si>
  <si>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</si>
  <si>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</si>
  <si>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</si>
  <si>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</si>
  <si>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</si>
  <si>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</si>
  <si>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</si>
  <si>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</si>
  <si>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Bridge near Zürich, 18.02.2016, 12.15 - 13.00</t>
  </si>
  <si>
    <t>A</t>
  </si>
  <si>
    <t>PL</t>
  </si>
  <si>
    <t>F</t>
  </si>
  <si>
    <t>H</t>
  </si>
  <si>
    <t>I</t>
  </si>
  <si>
    <t>NL</t>
  </si>
  <si>
    <t>P-</t>
  </si>
  <si>
    <t>HR</t>
  </si>
  <si>
    <t>RI</t>
  </si>
  <si>
    <t>SK</t>
  </si>
  <si>
    <t>SRB</t>
  </si>
  <si>
    <t>BG</t>
  </si>
  <si>
    <t>FL</t>
  </si>
  <si>
    <t>CZ</t>
  </si>
  <si>
    <t>RO</t>
  </si>
  <si>
    <t>LV</t>
  </si>
  <si>
    <t>GB</t>
  </si>
  <si>
    <t>B</t>
  </si>
  <si>
    <t>SLO</t>
  </si>
  <si>
    <t>EST</t>
  </si>
  <si>
    <t>L</t>
  </si>
  <si>
    <t>BIH</t>
  </si>
  <si>
    <t>E</t>
  </si>
  <si>
    <t>LT</t>
  </si>
  <si>
    <t>DK</t>
  </si>
  <si>
    <t>CDBE 17-8</t>
  </si>
  <si>
    <t>1</t>
  </si>
  <si>
    <t>Porsche Cayenne Turbo</t>
  </si>
  <si>
    <t>8 = Kuwait</t>
  </si>
  <si>
    <t>Hotel Sheraton Zürich</t>
  </si>
  <si>
    <t>CD-AE900</t>
  </si>
  <si>
    <t>BMW X5</t>
  </si>
  <si>
    <t>no coding</t>
  </si>
  <si>
    <t>Hotel Novotel Zürich</t>
  </si>
  <si>
    <t>LOGBOOK 2016 - WEEK 7</t>
  </si>
  <si>
    <t>10</t>
  </si>
  <si>
    <t>S</t>
  </si>
  <si>
    <t>KC</t>
  </si>
  <si>
    <t>P</t>
  </si>
  <si>
    <t>CYM</t>
  </si>
  <si>
    <t>CK</t>
  </si>
  <si>
    <t>SCO</t>
  </si>
  <si>
    <t>SC</t>
  </si>
  <si>
    <t>GBJ</t>
  </si>
  <si>
    <t>J109804</t>
  </si>
  <si>
    <t>Airport Parking P60</t>
  </si>
  <si>
    <t>GR</t>
  </si>
  <si>
    <t>IN</t>
  </si>
  <si>
    <t>MK</t>
  </si>
  <si>
    <t>FIN</t>
  </si>
  <si>
    <t>TR</t>
  </si>
  <si>
    <t>RUS</t>
  </si>
  <si>
    <t>UA</t>
  </si>
  <si>
    <t>BY</t>
  </si>
  <si>
    <t>IRL</t>
  </si>
  <si>
    <t>MD</t>
  </si>
  <si>
    <t>CY</t>
  </si>
  <si>
    <t>SK(7)</t>
  </si>
  <si>
    <t>ST(2)</t>
  </si>
  <si>
    <t>KO</t>
  </si>
  <si>
    <t>TE</t>
  </si>
  <si>
    <t>SR</t>
  </si>
  <si>
    <t>KU</t>
  </si>
  <si>
    <t>RA</t>
  </si>
  <si>
    <t>NS(2)</t>
  </si>
  <si>
    <t>KG(2)</t>
  </si>
  <si>
    <t>SU</t>
  </si>
  <si>
    <t>SA</t>
  </si>
  <si>
    <t>JA</t>
  </si>
  <si>
    <t>TS</t>
  </si>
  <si>
    <t>VA</t>
  </si>
  <si>
    <t>VR</t>
  </si>
  <si>
    <t>CO</t>
  </si>
  <si>
    <t>TX</t>
  </si>
  <si>
    <t>34(3)</t>
  </si>
  <si>
    <t>VZ</t>
  </si>
  <si>
    <t>ZG</t>
  </si>
  <si>
    <t>IAE/P</t>
  </si>
  <si>
    <t>ZY</t>
  </si>
  <si>
    <t>777/77</t>
  </si>
  <si>
    <t>77/77</t>
  </si>
  <si>
    <t>AI</t>
  </si>
  <si>
    <t>CE</t>
  </si>
  <si>
    <t>C/C</t>
  </si>
  <si>
    <t>11408 CT</t>
  </si>
  <si>
    <t>27</t>
  </si>
  <si>
    <t>31</t>
  </si>
  <si>
    <t>33</t>
  </si>
  <si>
    <t>36</t>
  </si>
  <si>
    <t>37</t>
  </si>
  <si>
    <t>40</t>
  </si>
  <si>
    <t>4</t>
  </si>
  <si>
    <t>6</t>
  </si>
  <si>
    <t>16</t>
  </si>
  <si>
    <t>17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</si>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</sst>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L21" sqref="L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63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54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30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114</v>
      </c>
      <c r="V6" s="29" t="s">
        <v>120</v>
      </c>
    </row>
    <row r="7" spans="1:22" x14ac:dyDescent="0.25">
      <c r="A7" s="62">
        <v>3</v>
      </c>
      <c r="B7" s="8" t="s">
        <v>9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115</v>
      </c>
      <c r="V7" s="29" t="s">
        <v>121</v>
      </c>
    </row>
    <row r="8" spans="1:22" x14ac:dyDescent="0.25">
      <c r="A8" s="62">
        <v>4</v>
      </c>
      <c r="B8" s="8" t="s">
        <v>29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116</v>
      </c>
      <c r="V8" s="29" t="s">
        <v>64</v>
      </c>
    </row>
    <row r="9" spans="1:22" x14ac:dyDescent="0.25">
      <c r="A9" s="62">
        <v>5</v>
      </c>
      <c r="B9" s="8" t="s">
        <v>31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117</v>
      </c>
      <c r="V9" s="29" t="s">
        <v>122</v>
      </c>
    </row>
    <row r="10" spans="1:22" x14ac:dyDescent="0.25">
      <c r="A10" s="62">
        <v>6</v>
      </c>
      <c r="B10" s="8" t="s">
        <v>42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118</v>
      </c>
      <c r="V10" s="29" t="s">
        <v>123</v>
      </c>
    </row>
    <row r="11" spans="1:22" x14ac:dyDescent="0.25">
      <c r="A11" s="62">
        <v>7</v>
      </c>
      <c r="B11" s="8" t="s">
        <v>77</v>
      </c>
      <c r="C11" s="61">
        <v>10</v>
      </c>
      <c r="D11" s="26" t="s">
        <v>86</v>
      </c>
      <c r="E11" s="26" t="s">
        <v>87</v>
      </c>
      <c r="F11" s="26" t="s">
        <v>88</v>
      </c>
      <c r="G11" s="26" t="s">
        <v>89</v>
      </c>
      <c r="H11" s="26" t="s">
        <v>90</v>
      </c>
      <c r="I11" s="26" t="s">
        <v>91</v>
      </c>
      <c r="J11" s="26" t="s">
        <v>92</v>
      </c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119</v>
      </c>
      <c r="V11" s="29" t="s">
        <v>124</v>
      </c>
    </row>
    <row r="12" spans="1:22" x14ac:dyDescent="0.25">
      <c r="A12" s="62">
        <v>8</v>
      </c>
      <c r="B12" s="8" t="s">
        <v>33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119</v>
      </c>
      <c r="V12" s="29" t="s">
        <v>124</v>
      </c>
    </row>
    <row r="13" spans="1:22" x14ac:dyDescent="0.25">
      <c r="A13" s="62">
        <v>9</v>
      </c>
      <c r="B13" s="8" t="s">
        <v>38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46</v>
      </c>
      <c r="C14" s="61">
        <v>10</v>
      </c>
      <c r="D14" s="78" t="s">
        <v>59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34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32</v>
      </c>
      <c r="C16" s="61">
        <v>10</v>
      </c>
      <c r="D16" s="78" t="s">
        <v>35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43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47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41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49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39</v>
      </c>
      <c r="C21" s="61">
        <v>10</v>
      </c>
      <c r="D21" s="26" t="s">
        <v>93</v>
      </c>
      <c r="E21" s="26" t="s">
        <v>94</v>
      </c>
      <c r="F21" s="26" t="s">
        <v>95</v>
      </c>
      <c r="G21" s="26" t="s">
        <v>96</v>
      </c>
      <c r="H21" s="26" t="s">
        <v>97</v>
      </c>
      <c r="I21" s="26" t="s">
        <v>40</v>
      </c>
      <c r="J21" s="26" t="s">
        <v>98</v>
      </c>
      <c r="K21" s="26" t="s">
        <v>99</v>
      </c>
      <c r="L21" s="26" t="s">
        <v>100</v>
      </c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40</v>
      </c>
      <c r="C22" s="61">
        <v>10</v>
      </c>
      <c r="D22" s="26" t="s">
        <v>101</v>
      </c>
      <c r="E22" s="26" t="s">
        <v>102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51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52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45</v>
      </c>
      <c r="C25" s="61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53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44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65</v>
      </c>
      <c r="C28" s="61">
        <v>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67</v>
      </c>
      <c r="C29" s="61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79</v>
      </c>
      <c r="C30" s="61">
        <v>4</v>
      </c>
      <c r="D30" s="26" t="s">
        <v>103</v>
      </c>
      <c r="E30" s="26">
        <v>31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36</v>
      </c>
      <c r="C31" s="61">
        <v>4</v>
      </c>
      <c r="D31" s="26" t="s">
        <v>104</v>
      </c>
      <c r="E31" s="26" t="s">
        <v>105</v>
      </c>
      <c r="F31" s="26" t="s">
        <v>66</v>
      </c>
      <c r="G31" s="26" t="s">
        <v>37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50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75</v>
      </c>
      <c r="C33" s="61">
        <v>3</v>
      </c>
      <c r="D33" s="26" t="s">
        <v>106</v>
      </c>
      <c r="E33" s="26" t="s">
        <v>76</v>
      </c>
      <c r="F33" s="26" t="s">
        <v>107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48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78</v>
      </c>
      <c r="C35" s="61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80</v>
      </c>
      <c r="C36" s="61">
        <v>2</v>
      </c>
      <c r="D36" s="26" t="s">
        <v>108</v>
      </c>
      <c r="E36" s="26" t="s">
        <v>109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81</v>
      </c>
      <c r="C37" s="61">
        <v>2</v>
      </c>
      <c r="D37" s="26" t="s">
        <v>110</v>
      </c>
      <c r="E37" s="26" t="s">
        <v>111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82</v>
      </c>
      <c r="C38" s="61">
        <v>1</v>
      </c>
      <c r="D38" s="26">
        <v>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83</v>
      </c>
      <c r="C39" s="61">
        <v>1</v>
      </c>
      <c r="D39" s="26" t="s">
        <v>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84</v>
      </c>
      <c r="C40" s="61">
        <v>1</v>
      </c>
      <c r="D40" s="26" t="s">
        <v>112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68</v>
      </c>
      <c r="C41" s="61">
        <v>1</v>
      </c>
      <c r="D41" s="26" t="s">
        <v>69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70</v>
      </c>
      <c r="C42" s="61">
        <v>1</v>
      </c>
      <c r="D42" s="26" t="s">
        <v>71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1" t="s">
        <v>72</v>
      </c>
      <c r="C43" s="61">
        <v>1</v>
      </c>
      <c r="D43" s="45" t="s">
        <v>73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1" t="s">
        <v>85</v>
      </c>
      <c r="C44" s="61">
        <v>1</v>
      </c>
      <c r="D44" s="26" t="s">
        <v>113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21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24</v>
      </c>
    </row>
  </sheetData>
  <sortState ref="B26:D44">
    <sortCondition descending="1" ref="C26:C44"/>
  </sortState>
  <conditionalFormatting sqref="C5:C44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O40" sqref="O4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63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  <c r="R3" s="38"/>
      <c r="S3" s="68" t="s">
        <v>74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 t="s">
        <v>54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33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29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31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29</v>
      </c>
      <c r="U8" s="31">
        <v>9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29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31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33</v>
      </c>
      <c r="U9" s="31">
        <v>3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34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32</v>
      </c>
      <c r="L10" s="31">
        <v>10</v>
      </c>
      <c r="M10" s="76" t="s">
        <v>35</v>
      </c>
      <c r="N10" s="45"/>
      <c r="O10" s="45"/>
      <c r="P10" s="45"/>
      <c r="Q10" s="45"/>
      <c r="R10" s="77"/>
      <c r="S10" s="62">
        <v>6</v>
      </c>
      <c r="T10" s="8" t="s">
        <v>51</v>
      </c>
      <c r="U10" s="31">
        <v>2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45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33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46</v>
      </c>
      <c r="U11" s="31">
        <v>1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42</v>
      </c>
      <c r="C12" s="31">
        <v>5</v>
      </c>
      <c r="D12" s="45"/>
      <c r="E12" s="45"/>
      <c r="F12" s="45"/>
      <c r="G12" s="45"/>
      <c r="H12" s="45"/>
      <c r="I12" s="77"/>
      <c r="J12" s="62">
        <v>8</v>
      </c>
      <c r="K12" s="8" t="s">
        <v>34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41</v>
      </c>
      <c r="U12" s="31">
        <v>1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38</v>
      </c>
      <c r="C13" s="31">
        <v>6</v>
      </c>
      <c r="D13" s="45"/>
      <c r="E13" s="45"/>
      <c r="F13" s="45"/>
      <c r="G13" s="45"/>
      <c r="H13" s="45"/>
      <c r="I13" s="77"/>
      <c r="J13" s="62">
        <v>9</v>
      </c>
      <c r="K13" s="8" t="s">
        <v>41</v>
      </c>
      <c r="L13" s="31">
        <v>8</v>
      </c>
      <c r="M13" s="45"/>
      <c r="N13" s="45"/>
      <c r="O13" s="45"/>
      <c r="P13" s="45"/>
      <c r="Q13" s="45"/>
      <c r="R13" s="77"/>
      <c r="S13" s="62">
        <v>9</v>
      </c>
      <c r="T13" s="8" t="s">
        <v>75</v>
      </c>
      <c r="U13" s="31">
        <v>1</v>
      </c>
      <c r="V13" s="45" t="s">
        <v>76</v>
      </c>
      <c r="W13" s="45"/>
      <c r="X13" s="45"/>
      <c r="Y13" s="45"/>
      <c r="Z13" s="45"/>
    </row>
    <row r="14" spans="1:26" x14ac:dyDescent="0.25">
      <c r="A14" s="62">
        <v>10</v>
      </c>
      <c r="B14" s="8" t="s">
        <v>43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42</v>
      </c>
      <c r="L14" s="31">
        <v>8</v>
      </c>
      <c r="M14" s="45"/>
      <c r="N14" s="45"/>
      <c r="O14" s="45"/>
      <c r="P14" s="45"/>
      <c r="Q14" s="45"/>
      <c r="R14" s="77"/>
      <c r="S14" s="62">
        <v>10</v>
      </c>
      <c r="T14" s="8" t="s">
        <v>44</v>
      </c>
      <c r="U14" s="31">
        <v>1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47</v>
      </c>
      <c r="C15" s="31">
        <v>1</v>
      </c>
      <c r="D15" s="45"/>
      <c r="E15" s="45"/>
      <c r="F15" s="45"/>
      <c r="G15" s="45"/>
      <c r="H15" s="45"/>
      <c r="I15" s="77"/>
      <c r="J15" s="62">
        <v>11</v>
      </c>
      <c r="K15" s="8" t="s">
        <v>43</v>
      </c>
      <c r="L15" s="31">
        <v>8</v>
      </c>
      <c r="M15" s="45"/>
      <c r="N15" s="45"/>
      <c r="O15" s="45"/>
      <c r="P15" s="45"/>
      <c r="Q15" s="45"/>
      <c r="R15" s="77"/>
      <c r="S15" s="9"/>
      <c r="T15" s="9"/>
      <c r="U15" s="10"/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51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47</v>
      </c>
      <c r="L16" s="31">
        <v>7</v>
      </c>
      <c r="M16" s="45"/>
      <c r="N16" s="45"/>
      <c r="O16" s="45"/>
      <c r="P16" s="45"/>
      <c r="Q16" s="45"/>
      <c r="R16" s="77"/>
      <c r="S16" s="57" t="s">
        <v>8</v>
      </c>
      <c r="T16" s="58"/>
      <c r="U16" s="59">
        <f>COUNTIF(U5:U14,"&gt;0")</f>
        <v>10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46</v>
      </c>
      <c r="C17" s="31">
        <v>8</v>
      </c>
      <c r="D17" s="76" t="s">
        <v>59</v>
      </c>
      <c r="E17" s="45"/>
      <c r="F17" s="45"/>
      <c r="G17" s="45"/>
      <c r="H17" s="45"/>
      <c r="I17" s="77"/>
      <c r="J17" s="62">
        <v>13</v>
      </c>
      <c r="K17" s="8" t="s">
        <v>38</v>
      </c>
      <c r="L17" s="31">
        <v>5</v>
      </c>
      <c r="M17" s="45"/>
      <c r="N17" s="45"/>
      <c r="O17" s="45"/>
      <c r="P17" s="45"/>
      <c r="Q17" s="45"/>
      <c r="R17" s="77"/>
      <c r="S17" s="53" t="s">
        <v>7</v>
      </c>
      <c r="T17" s="54"/>
      <c r="U17" s="55">
        <f>COUNTIF(U5:U14,"&gt;9")</f>
        <v>3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41</v>
      </c>
      <c r="C18" s="31">
        <v>7</v>
      </c>
      <c r="D18" s="45"/>
      <c r="E18" s="45"/>
      <c r="F18" s="45"/>
      <c r="G18" s="45"/>
      <c r="H18" s="45"/>
      <c r="I18" s="77"/>
      <c r="J18" s="62">
        <v>14</v>
      </c>
      <c r="K18" s="8" t="s">
        <v>40</v>
      </c>
      <c r="L18" s="31">
        <v>4</v>
      </c>
      <c r="M18" s="45"/>
      <c r="N18" s="45"/>
      <c r="O18" s="45"/>
      <c r="P18" s="45"/>
      <c r="Q18" s="45"/>
      <c r="R18" s="77"/>
    </row>
    <row r="19" spans="1:26" x14ac:dyDescent="0.25">
      <c r="A19" s="62">
        <v>15</v>
      </c>
      <c r="B19" s="8" t="s">
        <v>32</v>
      </c>
      <c r="C19" s="31">
        <v>5</v>
      </c>
      <c r="D19" s="45"/>
      <c r="E19" s="45"/>
      <c r="F19" s="45"/>
      <c r="G19" s="45"/>
      <c r="H19" s="45"/>
      <c r="I19" s="77"/>
      <c r="J19" s="62">
        <v>15</v>
      </c>
      <c r="K19" s="8" t="s">
        <v>45</v>
      </c>
      <c r="L19" s="31">
        <v>4</v>
      </c>
      <c r="M19" s="45"/>
      <c r="N19" s="45"/>
      <c r="O19" s="45"/>
      <c r="P19" s="45"/>
      <c r="Q19" s="45"/>
      <c r="R19" s="77"/>
    </row>
    <row r="20" spans="1:26" x14ac:dyDescent="0.25">
      <c r="A20" s="62">
        <v>16</v>
      </c>
      <c r="B20" s="8" t="s">
        <v>30</v>
      </c>
      <c r="C20" s="31">
        <v>6</v>
      </c>
      <c r="D20" s="45"/>
      <c r="E20" s="45"/>
      <c r="F20" s="45"/>
      <c r="G20" s="45"/>
      <c r="H20" s="45"/>
      <c r="I20" s="77"/>
      <c r="J20" s="62">
        <v>16</v>
      </c>
      <c r="K20" s="8" t="s">
        <v>49</v>
      </c>
      <c r="L20" s="31">
        <v>4</v>
      </c>
      <c r="M20" s="45"/>
      <c r="N20" s="45"/>
      <c r="O20" s="45"/>
      <c r="P20" s="45"/>
      <c r="Q20" s="45"/>
      <c r="R20" s="77"/>
    </row>
    <row r="21" spans="1:26" x14ac:dyDescent="0.25">
      <c r="A21" s="62">
        <v>17</v>
      </c>
      <c r="B21" s="8" t="s">
        <v>49</v>
      </c>
      <c r="C21" s="31">
        <v>8</v>
      </c>
      <c r="D21" s="45"/>
      <c r="E21" s="45"/>
      <c r="F21" s="45"/>
      <c r="G21" s="45"/>
      <c r="H21" s="45"/>
      <c r="I21" s="77"/>
      <c r="J21" s="62">
        <v>17</v>
      </c>
      <c r="K21" s="8" t="s">
        <v>46</v>
      </c>
      <c r="L21" s="31">
        <v>2</v>
      </c>
      <c r="M21" s="45"/>
      <c r="N21" s="45"/>
      <c r="O21" s="45"/>
      <c r="P21" s="45"/>
      <c r="Q21" s="45"/>
      <c r="R21" s="77"/>
    </row>
    <row r="22" spans="1:26" x14ac:dyDescent="0.25">
      <c r="A22" s="62">
        <v>18</v>
      </c>
      <c r="B22" s="8" t="s">
        <v>65</v>
      </c>
      <c r="C22" s="31">
        <v>5</v>
      </c>
      <c r="D22" s="45"/>
      <c r="E22" s="45"/>
      <c r="F22" s="45"/>
      <c r="G22" s="45"/>
      <c r="H22" s="45"/>
      <c r="I22" s="77"/>
      <c r="J22" s="62">
        <v>18</v>
      </c>
      <c r="K22" s="8" t="s">
        <v>51</v>
      </c>
      <c r="L22" s="31">
        <v>2</v>
      </c>
      <c r="M22" s="45"/>
      <c r="N22" s="45"/>
      <c r="O22" s="45"/>
      <c r="P22" s="45"/>
      <c r="Q22" s="45"/>
      <c r="R22" s="77"/>
    </row>
    <row r="23" spans="1:26" x14ac:dyDescent="0.25">
      <c r="A23" s="62">
        <v>19</v>
      </c>
      <c r="B23" s="8" t="s">
        <v>36</v>
      </c>
      <c r="C23" s="31">
        <v>1</v>
      </c>
      <c r="D23" s="45" t="s">
        <v>66</v>
      </c>
      <c r="E23" s="45"/>
      <c r="F23" s="45"/>
      <c r="G23" s="45"/>
      <c r="H23" s="45"/>
      <c r="I23" s="77"/>
      <c r="J23" s="62">
        <v>19</v>
      </c>
      <c r="K23" s="8" t="s">
        <v>36</v>
      </c>
      <c r="L23" s="31">
        <v>1</v>
      </c>
      <c r="M23" s="45" t="s">
        <v>37</v>
      </c>
      <c r="N23" s="45"/>
      <c r="O23" s="45"/>
      <c r="P23" s="45"/>
      <c r="Q23" s="45"/>
      <c r="R23" s="77"/>
    </row>
    <row r="24" spans="1:26" x14ac:dyDescent="0.25">
      <c r="A24" s="62">
        <v>20</v>
      </c>
      <c r="B24" s="8" t="s">
        <v>67</v>
      </c>
      <c r="C24" s="31">
        <v>3</v>
      </c>
      <c r="D24" s="45"/>
      <c r="E24" s="45"/>
      <c r="F24" s="45"/>
      <c r="G24" s="45"/>
      <c r="H24" s="45"/>
      <c r="I24" s="77"/>
      <c r="J24" s="62">
        <v>20</v>
      </c>
      <c r="K24" s="8" t="s">
        <v>39</v>
      </c>
      <c r="L24" s="31">
        <v>1</v>
      </c>
      <c r="M24" s="45" t="s">
        <v>40</v>
      </c>
      <c r="N24" s="45"/>
      <c r="O24" s="45"/>
      <c r="P24" s="45"/>
      <c r="Q24" s="45"/>
      <c r="R24" s="77"/>
    </row>
    <row r="25" spans="1:26" x14ac:dyDescent="0.25">
      <c r="A25" s="62">
        <v>21</v>
      </c>
      <c r="B25" s="8" t="s">
        <v>53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44</v>
      </c>
      <c r="L25" s="31">
        <v>1</v>
      </c>
      <c r="M25" s="45"/>
      <c r="N25" s="45"/>
      <c r="O25" s="45"/>
      <c r="P25" s="45"/>
      <c r="Q25" s="45"/>
      <c r="R25" s="77"/>
    </row>
    <row r="26" spans="1:26" x14ac:dyDescent="0.25">
      <c r="A26" s="62">
        <v>22</v>
      </c>
      <c r="B26" s="8" t="s">
        <v>52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48</v>
      </c>
      <c r="L26" s="31">
        <v>1</v>
      </c>
      <c r="M26" s="45"/>
      <c r="N26" s="45"/>
      <c r="O26" s="45"/>
      <c r="P26" s="45"/>
      <c r="Q26" s="45"/>
      <c r="R26" s="77"/>
    </row>
    <row r="27" spans="1:26" x14ac:dyDescent="0.25">
      <c r="A27" s="62">
        <v>23</v>
      </c>
      <c r="B27" s="8" t="s">
        <v>68</v>
      </c>
      <c r="C27" s="31">
        <v>1</v>
      </c>
      <c r="D27" s="45" t="s">
        <v>69</v>
      </c>
      <c r="E27" s="45"/>
      <c r="F27" s="45"/>
      <c r="G27" s="45"/>
      <c r="H27" s="45"/>
      <c r="I27" s="77"/>
      <c r="J27" s="62">
        <v>23</v>
      </c>
      <c r="K27" s="8" t="s">
        <v>50</v>
      </c>
      <c r="L27" s="31">
        <v>1</v>
      </c>
      <c r="M27" s="45"/>
      <c r="N27" s="45"/>
      <c r="O27" s="45"/>
      <c r="P27" s="45"/>
      <c r="Q27" s="45"/>
      <c r="R27" s="77"/>
    </row>
    <row r="28" spans="1:26" x14ac:dyDescent="0.25">
      <c r="A28" s="62">
        <v>24</v>
      </c>
      <c r="B28" s="8" t="s">
        <v>70</v>
      </c>
      <c r="C28" s="31">
        <v>1</v>
      </c>
      <c r="D28" s="45" t="s">
        <v>71</v>
      </c>
      <c r="E28" s="45"/>
      <c r="F28" s="45"/>
      <c r="G28" s="45"/>
      <c r="H28" s="45"/>
      <c r="I28" s="77"/>
      <c r="J28" s="62">
        <v>24</v>
      </c>
      <c r="K28" s="8" t="s">
        <v>52</v>
      </c>
      <c r="L28" s="31">
        <v>1</v>
      </c>
      <c r="M28" s="45"/>
      <c r="N28" s="45"/>
      <c r="O28" s="45"/>
      <c r="P28" s="45"/>
      <c r="Q28" s="45"/>
      <c r="R28" s="77"/>
    </row>
    <row r="29" spans="1:26" x14ac:dyDescent="0.25">
      <c r="A29" s="62">
        <v>25</v>
      </c>
      <c r="B29" s="81" t="s">
        <v>72</v>
      </c>
      <c r="C29" s="31">
        <v>1</v>
      </c>
      <c r="D29" s="45" t="s">
        <v>73</v>
      </c>
      <c r="E29" s="45"/>
      <c r="F29" s="45"/>
      <c r="G29" s="45"/>
      <c r="H29" s="45"/>
      <c r="I29" s="77"/>
      <c r="J29" s="62">
        <v>25</v>
      </c>
      <c r="K29" s="8" t="s">
        <v>53</v>
      </c>
      <c r="L29" s="31">
        <v>1</v>
      </c>
      <c r="M29" s="45"/>
      <c r="N29" s="45"/>
      <c r="O29" s="45"/>
      <c r="P29" s="45"/>
      <c r="Q29" s="45"/>
      <c r="R29" s="77"/>
    </row>
    <row r="30" spans="1:26" x14ac:dyDescent="0.25">
      <c r="A30" s="9"/>
      <c r="B30" s="9"/>
      <c r="C30" s="10"/>
      <c r="D30" s="45"/>
      <c r="E30" s="45"/>
      <c r="F30" s="45"/>
      <c r="G30" s="45"/>
      <c r="H30" s="45"/>
      <c r="I30" s="77"/>
      <c r="J30" s="9"/>
      <c r="K30" s="9"/>
      <c r="L30" s="10"/>
      <c r="M30" s="45"/>
      <c r="N30" s="45"/>
      <c r="O30" s="45"/>
      <c r="P30" s="45"/>
      <c r="Q30" s="45"/>
      <c r="R30" s="77"/>
    </row>
    <row r="31" spans="1:26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57" t="s">
        <v>8</v>
      </c>
      <c r="K31" s="58"/>
      <c r="L31" s="59">
        <f>COUNTIF(L5:L29,"&gt;0")</f>
        <v>25</v>
      </c>
      <c r="M31" s="45"/>
      <c r="N31" s="45"/>
      <c r="O31" s="45"/>
      <c r="P31" s="45"/>
      <c r="Q31" s="45"/>
      <c r="R31" s="77"/>
    </row>
    <row r="32" spans="1:26" x14ac:dyDescent="0.25">
      <c r="A32" s="53" t="s">
        <v>7</v>
      </c>
      <c r="B32" s="54"/>
      <c r="C32" s="55">
        <f>COUNTIF(C5:C29,"&gt;9")</f>
        <v>7</v>
      </c>
      <c r="D32" s="45"/>
      <c r="E32" s="45"/>
      <c r="F32" s="45"/>
      <c r="G32" s="45"/>
      <c r="H32" s="45"/>
      <c r="I32" s="77"/>
      <c r="J32" s="53" t="s">
        <v>7</v>
      </c>
      <c r="K32" s="54"/>
      <c r="L32" s="55">
        <f>COUNTIF(L5:L29,"&gt;9")</f>
        <v>8</v>
      </c>
      <c r="M32" s="45"/>
      <c r="N32" s="45"/>
      <c r="O32" s="45"/>
      <c r="P32" s="45"/>
      <c r="Q32" s="45"/>
      <c r="R32" s="77"/>
    </row>
    <row r="33" spans="1:26" ht="12" x14ac:dyDescent="0.25">
      <c r="A33" s="6"/>
      <c r="B33" s="6"/>
      <c r="C33" s="32"/>
      <c r="I33" s="77"/>
      <c r="R33" s="77"/>
    </row>
    <row r="34" spans="1:26" x14ac:dyDescent="0.25">
      <c r="I34" s="77"/>
      <c r="R34" s="77"/>
    </row>
    <row r="35" spans="1:26" x14ac:dyDescent="0.25">
      <c r="I35" s="77"/>
      <c r="R35" s="77"/>
    </row>
    <row r="36" spans="1:26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  <c r="R36" s="77"/>
      <c r="S36" s="6"/>
      <c r="T36" s="6"/>
      <c r="U36" s="6"/>
      <c r="V36" s="6"/>
      <c r="W36" s="6"/>
      <c r="X36" s="6"/>
      <c r="Y36" s="6"/>
      <c r="Z36" s="6"/>
    </row>
    <row r="37" spans="1:26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</row>
  </sheetData>
  <sortState ref="K13:N29">
    <sortCondition descending="1" ref="L13:L29"/>
  </sortState>
  <conditionalFormatting sqref="L5:L29">
    <cfRule type="cellIs" dxfId="2" priority="4" operator="greaterThan">
      <formula>9</formula>
    </cfRule>
  </conditionalFormatting>
  <conditionalFormatting sqref="C5:C29">
    <cfRule type="cellIs" dxfId="1" priority="7" operator="greaterThan">
      <formula>9</formula>
    </cfRule>
  </conditionalFormatting>
  <conditionalFormatting sqref="U5:U1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9" sqref="D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63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0" t="s">
        <v>55</v>
      </c>
      <c r="B6" s="11" t="s">
        <v>0</v>
      </c>
      <c r="C6" s="41" t="s">
        <v>54</v>
      </c>
      <c r="D6" s="41" t="s">
        <v>56</v>
      </c>
      <c r="E6" s="11" t="s">
        <v>57</v>
      </c>
      <c r="F6" s="11" t="s">
        <v>58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0" t="s">
        <v>55</v>
      </c>
      <c r="B13" s="11" t="s">
        <v>46</v>
      </c>
      <c r="C13" s="41" t="s">
        <v>59</v>
      </c>
      <c r="D13" s="41" t="s">
        <v>60</v>
      </c>
      <c r="E13" s="11" t="s">
        <v>61</v>
      </c>
      <c r="F13" s="11" t="s">
        <v>62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2016-02-20T15:29:09Z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