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Q33" i="15" l="1"/>
  <c r="Q32" i="15"/>
  <c r="C33" i="15"/>
  <c r="C32" i="15"/>
  <c r="C46" i="1" l="1"/>
  <c r="C45" i="1"/>
</calcChain>
</file>

<file path=xl/sharedStrings.xml><?xml version="1.0" encoding="utf-8"?>
<sst xmlns="http://schemas.openxmlformats.org/spreadsheetml/2006/main" count="241" uniqueCount="133">
  <si>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</si>
  <si>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</si>
  <si>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</si>
  <si>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</si>
  <si>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</si>
  <si>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</si>
  <si>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</si>
  <si>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</si>
  <si>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</si>
  <si>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</si>
  <si>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</si>
  <si>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</si>
  <si>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</si>
  <si>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</si>
  <si>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</si>
  <si>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</si>
  <si>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</si>
  <si>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</si>
  <si>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</si>
  <si>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</si>
  <si>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</si>
  <si>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</si>
  <si>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</si>
  <si>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</si>
  <si>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LOGBOOK 2015 - INTRODUCTION</t>
  </si>
  <si>
    <t>information about new logbook under introduction</t>
  </si>
  <si>
    <t>notes: plates-combination, rare codes, vehicle-type</t>
  </si>
  <si>
    <t>LOGBOOK 2015 - WEEK 52</t>
  </si>
  <si>
    <t>CDGE 205-13</t>
  </si>
  <si>
    <t>CDGE 116-18</t>
  </si>
  <si>
    <t>CDGE 104-18</t>
  </si>
  <si>
    <t>CDGE 55-504</t>
  </si>
  <si>
    <t>CDGE 802-03</t>
  </si>
  <si>
    <t>F</t>
  </si>
  <si>
    <t>87 CD 185</t>
  </si>
  <si>
    <t>temp</t>
  </si>
  <si>
    <t>I</t>
  </si>
  <si>
    <t>A</t>
  </si>
  <si>
    <t>GB</t>
  </si>
  <si>
    <t>B</t>
  </si>
  <si>
    <t>9-DEB-435</t>
  </si>
  <si>
    <t>NL</t>
  </si>
  <si>
    <t>RO</t>
  </si>
  <si>
    <t>GR</t>
  </si>
  <si>
    <t>BI</t>
  </si>
  <si>
    <t>NH</t>
  </si>
  <si>
    <t>IN</t>
  </si>
  <si>
    <t>IZ</t>
  </si>
  <si>
    <t>CZ</t>
  </si>
  <si>
    <t>H</t>
  </si>
  <si>
    <t>E</t>
  </si>
  <si>
    <t>SRB</t>
  </si>
  <si>
    <t>SI</t>
  </si>
  <si>
    <t>UE</t>
  </si>
  <si>
    <t>SK</t>
  </si>
  <si>
    <t>EST</t>
  </si>
  <si>
    <t>PL</t>
  </si>
  <si>
    <t>FL</t>
  </si>
  <si>
    <t>S</t>
  </si>
  <si>
    <t>L</t>
  </si>
  <si>
    <t>DK</t>
  </si>
  <si>
    <t>P</t>
  </si>
  <si>
    <t>SLO</t>
  </si>
  <si>
    <t>KP</t>
  </si>
  <si>
    <t>CYM</t>
  </si>
  <si>
    <t>CK</t>
  </si>
  <si>
    <t>AND</t>
  </si>
  <si>
    <t>USA</t>
  </si>
  <si>
    <t>NY</t>
  </si>
  <si>
    <t>Bridge near Zürich, 22.12.2015, 13.15 - 14.00</t>
  </si>
  <si>
    <t>1</t>
  </si>
  <si>
    <t>2</t>
  </si>
  <si>
    <t>3</t>
  </si>
  <si>
    <t>4</t>
  </si>
  <si>
    <t>5</t>
  </si>
  <si>
    <t>87 = Pakistan</t>
  </si>
  <si>
    <t>13 = Japan</t>
  </si>
  <si>
    <t>18 = Egypt</t>
  </si>
  <si>
    <t>504 = WTO, Auastralia</t>
  </si>
  <si>
    <t>03 = WHO</t>
  </si>
  <si>
    <t>BIH</t>
  </si>
  <si>
    <t>ZK</t>
  </si>
  <si>
    <t>BG</t>
  </si>
  <si>
    <t>KV</t>
  </si>
  <si>
    <t>ST</t>
  </si>
  <si>
    <t>HR</t>
  </si>
  <si>
    <t>KA</t>
  </si>
  <si>
    <t>ZG</t>
  </si>
  <si>
    <t>LO</t>
  </si>
  <si>
    <t>TR</t>
  </si>
  <si>
    <t>33</t>
  </si>
  <si>
    <t>BY</t>
  </si>
  <si>
    <t>FIN</t>
  </si>
  <si>
    <t>19</t>
  </si>
  <si>
    <t>30</t>
  </si>
  <si>
    <t>38</t>
  </si>
  <si>
    <t>39</t>
  </si>
  <si>
    <t>11</t>
  </si>
  <si>
    <t>12</t>
  </si>
  <si>
    <t>16</t>
  </si>
  <si>
    <t>temp(2)</t>
  </si>
  <si>
    <t>LT</t>
  </si>
  <si>
    <t>LV</t>
  </si>
  <si>
    <t>KV(2)</t>
  </si>
  <si>
    <t>BG(2)</t>
  </si>
  <si>
    <t>NS</t>
  </si>
  <si>
    <t>BU</t>
  </si>
  <si>
    <t>OS(2)</t>
  </si>
  <si>
    <t>VZ</t>
  </si>
  <si>
    <t>NH(2)</t>
  </si>
  <si>
    <t>AZ</t>
  </si>
  <si>
    <t>RUS</t>
  </si>
  <si>
    <t>UA</t>
  </si>
  <si>
    <t>AA</t>
  </si>
  <si>
    <t>BC</t>
  </si>
  <si>
    <t>MK</t>
  </si>
  <si>
    <t>KU</t>
  </si>
  <si>
    <t>5(2)</t>
  </si>
  <si>
    <t>IRL</t>
  </si>
  <si>
    <t>MH</t>
  </si>
  <si>
    <t>MD</t>
  </si>
  <si>
    <t>C/C</t>
  </si>
  <si>
    <t>Hotel Ibis/Novotel in Zürich</t>
  </si>
  <si>
    <t>Volvo V60</t>
  </si>
  <si>
    <t>Mercedes E280</t>
  </si>
  <si>
    <t>Hotel Allegra in Kloten</t>
  </si>
  <si>
    <t>Seat Alhambra</t>
  </si>
  <si>
    <t>BMW 220I</t>
  </si>
  <si>
    <t>Hotel Sheraton in Zürich</t>
  </si>
  <si>
    <t>Hotel Renaissance in Zürich</t>
  </si>
  <si>
    <t>Toyota Auris</t>
  </si>
  <si>
    <t>Citroen C4</t>
  </si>
  <si>
    <t>Hotel Holiday Inn in Rümlang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</si>
</sst>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V29" sqref="V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28</v>
      </c>
      <c r="E5" s="76"/>
      <c r="F5" s="76" t="s">
        <v>29</v>
      </c>
      <c r="G5" s="76"/>
      <c r="H5" s="76" t="s">
        <v>30</v>
      </c>
      <c r="I5" s="76"/>
      <c r="J5" s="76" t="s">
        <v>31</v>
      </c>
      <c r="K5" s="76"/>
      <c r="L5" s="76" t="s">
        <v>32</v>
      </c>
      <c r="M5" s="7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93</v>
      </c>
      <c r="V6" s="29" t="s">
        <v>72</v>
      </c>
    </row>
    <row r="7" spans="1:22" x14ac:dyDescent="0.25">
      <c r="A7" s="62">
        <v>3</v>
      </c>
      <c r="B7" s="8" t="s">
        <v>56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94</v>
      </c>
      <c r="V7" s="29" t="s">
        <v>97</v>
      </c>
    </row>
    <row r="8" spans="1:22" x14ac:dyDescent="0.25">
      <c r="A8" s="62">
        <v>4</v>
      </c>
      <c r="B8" s="8" t="s">
        <v>48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95</v>
      </c>
      <c r="V8" s="29" t="s">
        <v>98</v>
      </c>
    </row>
    <row r="9" spans="1:22" x14ac:dyDescent="0.25">
      <c r="A9" s="62">
        <v>5</v>
      </c>
      <c r="B9" s="8" t="s">
        <v>37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95</v>
      </c>
      <c r="V9" s="29" t="s">
        <v>98</v>
      </c>
    </row>
    <row r="10" spans="1:22" x14ac:dyDescent="0.25">
      <c r="A10" s="62">
        <v>6</v>
      </c>
      <c r="B10" s="8" t="s">
        <v>33</v>
      </c>
      <c r="C10" s="61">
        <v>10</v>
      </c>
      <c r="D10" s="76" t="s">
        <v>34</v>
      </c>
      <c r="E10" s="45"/>
      <c r="F10" s="76" t="s">
        <v>100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95</v>
      </c>
      <c r="V10" s="29" t="s">
        <v>98</v>
      </c>
    </row>
    <row r="11" spans="1:22" x14ac:dyDescent="0.25">
      <c r="A11" s="62">
        <v>7</v>
      </c>
      <c r="B11" s="8" t="s">
        <v>41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95</v>
      </c>
      <c r="V11" s="29" t="s">
        <v>98</v>
      </c>
    </row>
    <row r="12" spans="1:22" x14ac:dyDescent="0.25">
      <c r="A12" s="62">
        <v>8</v>
      </c>
      <c r="B12" s="8" t="s">
        <v>54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96</v>
      </c>
      <c r="V12" s="29" t="s">
        <v>99</v>
      </c>
    </row>
    <row r="13" spans="1:22" x14ac:dyDescent="0.25">
      <c r="A13" s="62">
        <v>9</v>
      </c>
      <c r="B13" s="8" t="s">
        <v>36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57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42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49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39</v>
      </c>
      <c r="C17" s="61">
        <v>10</v>
      </c>
      <c r="D17" s="76" t="s">
        <v>40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50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38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59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62</v>
      </c>
      <c r="C21" s="61">
        <v>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51</v>
      </c>
      <c r="C22" s="61">
        <v>8</v>
      </c>
      <c r="D22" s="26" t="s">
        <v>103</v>
      </c>
      <c r="E22" s="26" t="s">
        <v>104</v>
      </c>
      <c r="F22" s="26" t="s">
        <v>84</v>
      </c>
      <c r="G22" s="26" t="s">
        <v>105</v>
      </c>
      <c r="H22" s="26" t="s">
        <v>52</v>
      </c>
      <c r="I22" s="26" t="s">
        <v>106</v>
      </c>
      <c r="J22" s="26" t="s">
        <v>53</v>
      </c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82</v>
      </c>
      <c r="C23" s="61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43</v>
      </c>
      <c r="C24" s="61">
        <v>7</v>
      </c>
      <c r="D24" s="26" t="s">
        <v>109</v>
      </c>
      <c r="E24" s="26" t="s">
        <v>81</v>
      </c>
      <c r="F24" s="26" t="s">
        <v>110</v>
      </c>
      <c r="G24" s="26" t="s">
        <v>44</v>
      </c>
      <c r="H24" s="26" t="s">
        <v>46</v>
      </c>
      <c r="I24" s="26" t="s">
        <v>47</v>
      </c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61</v>
      </c>
      <c r="C25" s="61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85</v>
      </c>
      <c r="C26" s="61">
        <v>5</v>
      </c>
      <c r="D26" s="26" t="s">
        <v>107</v>
      </c>
      <c r="E26" s="26" t="s">
        <v>86</v>
      </c>
      <c r="F26" s="26" t="s">
        <v>108</v>
      </c>
      <c r="G26" s="26" t="s">
        <v>87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80</v>
      </c>
      <c r="C27" s="61">
        <v>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60</v>
      </c>
      <c r="C28" s="61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102</v>
      </c>
      <c r="C29" s="61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58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115</v>
      </c>
      <c r="C31" s="61">
        <v>3</v>
      </c>
      <c r="D31" s="26" t="s">
        <v>54</v>
      </c>
      <c r="E31" s="26" t="s">
        <v>116</v>
      </c>
      <c r="F31" s="26" t="s">
        <v>84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55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89</v>
      </c>
      <c r="C33" s="61">
        <v>2</v>
      </c>
      <c r="D33" s="26">
        <v>33</v>
      </c>
      <c r="E33" s="26">
        <v>34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112</v>
      </c>
      <c r="C34" s="61">
        <v>2</v>
      </c>
      <c r="D34" s="26" t="s">
        <v>113</v>
      </c>
      <c r="E34" s="26" t="s">
        <v>114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91</v>
      </c>
      <c r="C35" s="61">
        <v>2</v>
      </c>
      <c r="D35" s="26" t="s">
        <v>117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92</v>
      </c>
      <c r="C36" s="61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101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111</v>
      </c>
      <c r="C38" s="61">
        <v>1</v>
      </c>
      <c r="D38" s="26">
        <v>197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118</v>
      </c>
      <c r="C39" s="61">
        <v>1</v>
      </c>
      <c r="D39" s="26" t="s">
        <v>119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120</v>
      </c>
      <c r="C40" s="61">
        <v>1</v>
      </c>
      <c r="D40" s="26" t="s">
        <v>121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64</v>
      </c>
      <c r="C41" s="61">
        <v>1</v>
      </c>
      <c r="D41" s="26" t="s">
        <v>65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78" t="s">
        <v>67</v>
      </c>
      <c r="C42" s="61">
        <v>1</v>
      </c>
      <c r="D42" s="26" t="s">
        <v>68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78" t="s">
        <v>66</v>
      </c>
      <c r="C43" s="61">
        <v>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16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25</v>
      </c>
    </row>
  </sheetData>
  <sortState ref="B21:J41">
    <sortCondition descending="1" ref="C21:C41"/>
  </sortState>
  <conditionalFormatting sqref="C5:C4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="90" zoomScaleNormal="90" workbookViewId="0">
      <selection activeCell="D11" sqref="D1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4" width="7.28515625" style="6" customWidth="1"/>
    <col min="15" max="15" width="5.7109375" style="6" customWidth="1"/>
    <col min="16" max="17" width="6.140625" style="6" customWidth="1"/>
    <col min="18" max="22" width="7.85546875" style="6" customWidth="1"/>
    <col min="23" max="24" width="7" style="6" customWidth="1"/>
    <col min="25" max="26" width="5.42578125" style="6" customWidth="1"/>
    <col min="27" max="16384" width="11.42578125" style="6"/>
  </cols>
  <sheetData>
    <row r="1" spans="1:22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2" x14ac:dyDescent="0.25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38"/>
      <c r="O3" s="68" t="s">
        <v>69</v>
      </c>
      <c r="P3" s="69"/>
      <c r="Q3" s="70"/>
      <c r="R3" s="71"/>
      <c r="S3" s="71"/>
      <c r="T3" s="71"/>
      <c r="U3" s="71"/>
      <c r="V3" s="72"/>
    </row>
    <row r="4" spans="1:22" x14ac:dyDescent="0.25">
      <c r="O4" s="2"/>
      <c r="P4" s="2"/>
      <c r="Q4" s="25"/>
    </row>
    <row r="5" spans="1:22" x14ac:dyDescent="0.25">
      <c r="A5" s="62">
        <v>1</v>
      </c>
      <c r="B5" s="8" t="s">
        <v>0</v>
      </c>
      <c r="C5" s="31">
        <v>10</v>
      </c>
      <c r="D5" s="76" t="s">
        <v>28</v>
      </c>
      <c r="E5" s="76"/>
      <c r="F5" s="76" t="s">
        <v>29</v>
      </c>
      <c r="G5" s="76"/>
      <c r="H5" s="76" t="s">
        <v>30</v>
      </c>
      <c r="I5" s="76"/>
      <c r="J5" s="76" t="s">
        <v>31</v>
      </c>
      <c r="K5" s="76"/>
      <c r="L5" s="76" t="s">
        <v>32</v>
      </c>
      <c r="M5" s="76"/>
      <c r="N5" s="77"/>
      <c r="O5" s="62">
        <v>1</v>
      </c>
      <c r="P5" s="8" t="s">
        <v>0</v>
      </c>
      <c r="Q5" s="31">
        <v>10</v>
      </c>
      <c r="R5" s="76"/>
      <c r="S5" s="76"/>
      <c r="T5" s="76"/>
      <c r="U5" s="76"/>
      <c r="V5" s="76"/>
    </row>
    <row r="6" spans="1:22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77"/>
      <c r="O6" s="62">
        <v>2</v>
      </c>
      <c r="P6" s="8" t="s">
        <v>9</v>
      </c>
      <c r="Q6" s="31">
        <v>10</v>
      </c>
      <c r="R6" s="45"/>
      <c r="S6" s="45"/>
      <c r="T6" s="45"/>
      <c r="U6" s="45"/>
      <c r="V6" s="45"/>
    </row>
    <row r="7" spans="1:22" x14ac:dyDescent="0.25">
      <c r="A7" s="62">
        <v>3</v>
      </c>
      <c r="B7" s="8" t="s">
        <v>33</v>
      </c>
      <c r="C7" s="31">
        <v>10</v>
      </c>
      <c r="D7" s="76" t="s">
        <v>34</v>
      </c>
      <c r="E7" s="45"/>
      <c r="F7" s="76" t="s">
        <v>35</v>
      </c>
      <c r="G7" s="45"/>
      <c r="H7" s="45"/>
      <c r="I7" s="45"/>
      <c r="J7" s="45"/>
      <c r="K7" s="45"/>
      <c r="L7" s="45"/>
      <c r="M7" s="45"/>
      <c r="N7" s="77"/>
      <c r="O7" s="62">
        <v>3</v>
      </c>
      <c r="P7" s="8" t="s">
        <v>37</v>
      </c>
      <c r="Q7" s="31">
        <v>10</v>
      </c>
      <c r="R7" s="76"/>
      <c r="S7" s="45"/>
      <c r="T7" s="45"/>
      <c r="U7" s="45"/>
      <c r="V7" s="45"/>
    </row>
    <row r="8" spans="1:22" x14ac:dyDescent="0.25">
      <c r="A8" s="62">
        <v>4</v>
      </c>
      <c r="B8" s="8" t="s">
        <v>36</v>
      </c>
      <c r="C8" s="31">
        <v>10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77"/>
      <c r="O8" s="62">
        <v>4</v>
      </c>
      <c r="P8" s="8" t="s">
        <v>33</v>
      </c>
      <c r="Q8" s="31">
        <v>10</v>
      </c>
      <c r="R8" s="76" t="s">
        <v>35</v>
      </c>
      <c r="S8" s="45"/>
      <c r="T8" s="45"/>
      <c r="U8" s="45"/>
      <c r="V8" s="45"/>
    </row>
    <row r="9" spans="1:22" x14ac:dyDescent="0.25">
      <c r="A9" s="62">
        <v>5</v>
      </c>
      <c r="B9" s="8" t="s">
        <v>37</v>
      </c>
      <c r="C9" s="31">
        <v>10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77"/>
      <c r="O9" s="62">
        <v>5</v>
      </c>
      <c r="P9" s="8" t="s">
        <v>56</v>
      </c>
      <c r="Q9" s="31">
        <v>10</v>
      </c>
      <c r="R9" s="45"/>
      <c r="S9" s="45"/>
      <c r="T9" s="45"/>
      <c r="U9" s="45"/>
      <c r="V9" s="45"/>
    </row>
    <row r="10" spans="1:22" x14ac:dyDescent="0.25">
      <c r="A10" s="62">
        <v>6</v>
      </c>
      <c r="B10" s="8" t="s">
        <v>38</v>
      </c>
      <c r="C10" s="31">
        <v>10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77"/>
      <c r="O10" s="62">
        <v>6</v>
      </c>
      <c r="P10" s="8" t="s">
        <v>36</v>
      </c>
      <c r="Q10" s="31">
        <v>10</v>
      </c>
      <c r="R10" s="45"/>
      <c r="S10" s="45"/>
      <c r="T10" s="45"/>
      <c r="U10" s="45"/>
      <c r="V10" s="45"/>
    </row>
    <row r="11" spans="1:22" x14ac:dyDescent="0.25">
      <c r="A11" s="62">
        <v>7</v>
      </c>
      <c r="B11" s="8" t="s">
        <v>39</v>
      </c>
      <c r="C11" s="31">
        <v>10</v>
      </c>
      <c r="D11" s="76" t="s">
        <v>40</v>
      </c>
      <c r="E11" s="45"/>
      <c r="F11" s="45"/>
      <c r="G11" s="45"/>
      <c r="H11" s="45"/>
      <c r="I11" s="45"/>
      <c r="J11" s="45"/>
      <c r="K11" s="45"/>
      <c r="L11" s="45"/>
      <c r="M11" s="45"/>
      <c r="N11" s="77"/>
      <c r="O11" s="62">
        <v>7</v>
      </c>
      <c r="P11" s="8" t="s">
        <v>41</v>
      </c>
      <c r="Q11" s="31">
        <v>10</v>
      </c>
      <c r="R11" s="45"/>
      <c r="S11" s="45"/>
      <c r="T11" s="45"/>
      <c r="U11" s="45"/>
      <c r="V11" s="45"/>
    </row>
    <row r="12" spans="1:22" x14ac:dyDescent="0.25">
      <c r="A12" s="62">
        <v>8</v>
      </c>
      <c r="B12" s="8" t="s">
        <v>41</v>
      </c>
      <c r="C12" s="31">
        <v>10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77"/>
      <c r="O12" s="62">
        <v>8</v>
      </c>
      <c r="P12" s="8" t="s">
        <v>57</v>
      </c>
      <c r="Q12" s="31">
        <v>10</v>
      </c>
      <c r="R12" s="45"/>
      <c r="S12" s="45"/>
      <c r="T12" s="45"/>
      <c r="U12" s="45"/>
      <c r="V12" s="45"/>
    </row>
    <row r="13" spans="1:22" x14ac:dyDescent="0.25">
      <c r="A13" s="62">
        <v>9</v>
      </c>
      <c r="B13" s="8" t="s">
        <v>50</v>
      </c>
      <c r="C13" s="31">
        <v>10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77"/>
      <c r="O13" s="62">
        <v>9</v>
      </c>
      <c r="P13" s="8" t="s">
        <v>42</v>
      </c>
      <c r="Q13" s="31">
        <v>10</v>
      </c>
      <c r="R13" s="45"/>
      <c r="S13" s="45"/>
      <c r="T13" s="45"/>
      <c r="U13" s="45"/>
      <c r="V13" s="45"/>
    </row>
    <row r="14" spans="1:22" x14ac:dyDescent="0.25">
      <c r="A14" s="62">
        <v>10</v>
      </c>
      <c r="B14" s="8" t="s">
        <v>59</v>
      </c>
      <c r="C14" s="31">
        <v>8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77"/>
      <c r="O14" s="62">
        <v>10</v>
      </c>
      <c r="P14" s="8" t="s">
        <v>54</v>
      </c>
      <c r="Q14" s="31">
        <v>8</v>
      </c>
      <c r="R14" s="45"/>
      <c r="S14" s="45"/>
      <c r="T14" s="45"/>
      <c r="U14" s="45"/>
      <c r="V14" s="45"/>
    </row>
    <row r="15" spans="1:22" x14ac:dyDescent="0.25">
      <c r="A15" s="62">
        <v>11</v>
      </c>
      <c r="B15" s="8" t="s">
        <v>56</v>
      </c>
      <c r="C15" s="31">
        <v>6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77"/>
      <c r="O15" s="62">
        <v>11</v>
      </c>
      <c r="P15" s="8" t="s">
        <v>49</v>
      </c>
      <c r="Q15" s="31">
        <v>7</v>
      </c>
      <c r="R15" s="45"/>
      <c r="S15" s="45"/>
      <c r="T15" s="45"/>
      <c r="U15" s="45"/>
      <c r="V15" s="45"/>
    </row>
    <row r="16" spans="1:22" x14ac:dyDescent="0.25">
      <c r="A16" s="62">
        <v>12</v>
      </c>
      <c r="B16" s="8" t="s">
        <v>42</v>
      </c>
      <c r="C16" s="31">
        <v>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77"/>
      <c r="O16" s="62">
        <v>12</v>
      </c>
      <c r="P16" s="8" t="s">
        <v>48</v>
      </c>
      <c r="Q16" s="31">
        <v>7</v>
      </c>
      <c r="R16" s="45"/>
      <c r="S16" s="45"/>
      <c r="T16" s="45"/>
      <c r="U16" s="45"/>
      <c r="V16" s="45"/>
    </row>
    <row r="17" spans="1:22" x14ac:dyDescent="0.25">
      <c r="A17" s="62">
        <v>13</v>
      </c>
      <c r="B17" s="8" t="s">
        <v>43</v>
      </c>
      <c r="C17" s="31">
        <v>4</v>
      </c>
      <c r="D17" s="45" t="s">
        <v>44</v>
      </c>
      <c r="E17" s="45" t="s">
        <v>45</v>
      </c>
      <c r="F17" s="45" t="s">
        <v>46</v>
      </c>
      <c r="G17" s="45" t="s">
        <v>47</v>
      </c>
      <c r="H17" s="45"/>
      <c r="I17" s="45"/>
      <c r="J17" s="45"/>
      <c r="K17" s="45"/>
      <c r="L17" s="45"/>
      <c r="M17" s="45"/>
      <c r="N17" s="77"/>
      <c r="O17" s="62">
        <v>13</v>
      </c>
      <c r="P17" s="8" t="s">
        <v>82</v>
      </c>
      <c r="Q17" s="31">
        <v>5</v>
      </c>
      <c r="R17" s="45"/>
      <c r="S17" s="45"/>
      <c r="T17" s="45"/>
      <c r="U17" s="45"/>
      <c r="V17" s="45"/>
    </row>
    <row r="18" spans="1:22" x14ac:dyDescent="0.25">
      <c r="A18" s="62">
        <v>14</v>
      </c>
      <c r="B18" s="8" t="s">
        <v>48</v>
      </c>
      <c r="C18" s="31">
        <v>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77"/>
      <c r="O18" s="62">
        <v>14</v>
      </c>
      <c r="P18" s="8" t="s">
        <v>61</v>
      </c>
      <c r="Q18" s="31">
        <v>3</v>
      </c>
      <c r="R18" s="45"/>
      <c r="S18" s="45"/>
      <c r="T18" s="45"/>
      <c r="U18" s="45"/>
      <c r="V18" s="45"/>
    </row>
    <row r="19" spans="1:22" x14ac:dyDescent="0.25">
      <c r="A19" s="62">
        <v>15</v>
      </c>
      <c r="B19" s="8" t="s">
        <v>49</v>
      </c>
      <c r="C19" s="31">
        <v>3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77"/>
      <c r="O19" s="62">
        <v>15</v>
      </c>
      <c r="P19" s="8" t="s">
        <v>50</v>
      </c>
      <c r="Q19" s="31">
        <v>3</v>
      </c>
      <c r="R19" s="45" t="s">
        <v>88</v>
      </c>
      <c r="S19" s="45"/>
      <c r="T19" s="45"/>
      <c r="U19" s="45"/>
      <c r="V19" s="45"/>
    </row>
    <row r="20" spans="1:22" x14ac:dyDescent="0.25">
      <c r="A20" s="62">
        <v>16</v>
      </c>
      <c r="B20" s="8" t="s">
        <v>58</v>
      </c>
      <c r="C20" s="31">
        <v>3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77"/>
      <c r="O20" s="62">
        <v>16</v>
      </c>
      <c r="P20" s="8" t="s">
        <v>62</v>
      </c>
      <c r="Q20" s="31">
        <v>2</v>
      </c>
      <c r="R20" s="45"/>
      <c r="S20" s="45"/>
      <c r="T20" s="45"/>
      <c r="U20" s="45"/>
      <c r="V20" s="45"/>
    </row>
    <row r="21" spans="1:22" x14ac:dyDescent="0.25">
      <c r="A21" s="62">
        <v>17</v>
      </c>
      <c r="B21" s="8" t="s">
        <v>51</v>
      </c>
      <c r="C21" s="31">
        <v>2</v>
      </c>
      <c r="D21" s="45" t="s">
        <v>52</v>
      </c>
      <c r="E21" s="45" t="s">
        <v>53</v>
      </c>
      <c r="F21" s="45"/>
      <c r="G21" s="45"/>
      <c r="H21" s="45"/>
      <c r="I21" s="45"/>
      <c r="J21" s="45"/>
      <c r="K21" s="45"/>
      <c r="L21" s="45"/>
      <c r="M21" s="45"/>
      <c r="N21" s="77"/>
      <c r="O21" s="62">
        <v>17</v>
      </c>
      <c r="P21" s="8" t="s">
        <v>80</v>
      </c>
      <c r="Q21" s="31">
        <v>2</v>
      </c>
      <c r="R21" s="45"/>
      <c r="S21" s="45"/>
      <c r="T21" s="45"/>
      <c r="U21" s="45"/>
      <c r="V21" s="45"/>
    </row>
    <row r="22" spans="1:22" x14ac:dyDescent="0.25">
      <c r="A22" s="62">
        <v>18</v>
      </c>
      <c r="B22" s="8" t="s">
        <v>54</v>
      </c>
      <c r="C22" s="31">
        <v>2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77"/>
      <c r="O22" s="62">
        <v>18</v>
      </c>
      <c r="P22" s="8" t="s">
        <v>51</v>
      </c>
      <c r="Q22" s="31">
        <v>2</v>
      </c>
      <c r="R22" s="45" t="s">
        <v>83</v>
      </c>
      <c r="S22" s="45" t="s">
        <v>84</v>
      </c>
      <c r="T22" s="45"/>
      <c r="U22" s="45"/>
      <c r="V22" s="45"/>
    </row>
    <row r="23" spans="1:22" x14ac:dyDescent="0.25">
      <c r="A23" s="62">
        <v>19</v>
      </c>
      <c r="B23" s="8" t="s">
        <v>55</v>
      </c>
      <c r="C23" s="31">
        <v>2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77"/>
      <c r="O23" s="62">
        <v>19</v>
      </c>
      <c r="P23" s="8" t="s">
        <v>85</v>
      </c>
      <c r="Q23" s="31">
        <v>2</v>
      </c>
      <c r="R23" s="45" t="s">
        <v>86</v>
      </c>
      <c r="S23" s="45" t="s">
        <v>87</v>
      </c>
      <c r="T23" s="45"/>
      <c r="U23" s="45"/>
      <c r="V23" s="45"/>
    </row>
    <row r="24" spans="1:22" x14ac:dyDescent="0.25">
      <c r="A24" s="62">
        <v>20</v>
      </c>
      <c r="B24" s="8" t="s">
        <v>57</v>
      </c>
      <c r="C24" s="31">
        <v>2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77"/>
      <c r="O24" s="62">
        <v>20</v>
      </c>
      <c r="P24" s="8" t="s">
        <v>38</v>
      </c>
      <c r="Q24" s="31">
        <v>2</v>
      </c>
      <c r="R24" s="45"/>
      <c r="S24" s="45"/>
      <c r="T24" s="45"/>
      <c r="U24" s="45"/>
      <c r="V24" s="45"/>
    </row>
    <row r="25" spans="1:22" x14ac:dyDescent="0.25">
      <c r="A25" s="62">
        <v>21</v>
      </c>
      <c r="B25" s="8" t="s">
        <v>61</v>
      </c>
      <c r="C25" s="31">
        <v>2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77"/>
      <c r="O25" s="62">
        <v>21</v>
      </c>
      <c r="P25" s="8" t="s">
        <v>59</v>
      </c>
      <c r="Q25" s="31">
        <v>2</v>
      </c>
      <c r="R25" s="45"/>
      <c r="S25" s="45"/>
      <c r="T25" s="45"/>
      <c r="U25" s="45"/>
      <c r="V25" s="45"/>
    </row>
    <row r="26" spans="1:22" x14ac:dyDescent="0.25">
      <c r="A26" s="62">
        <v>22</v>
      </c>
      <c r="B26" s="8" t="s">
        <v>60</v>
      </c>
      <c r="C26" s="31">
        <v>1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77"/>
      <c r="O26" s="62">
        <v>22</v>
      </c>
      <c r="P26" s="8" t="s">
        <v>43</v>
      </c>
      <c r="Q26" s="31">
        <v>1</v>
      </c>
      <c r="R26" s="45" t="s">
        <v>81</v>
      </c>
      <c r="S26" s="45"/>
      <c r="T26" s="45"/>
      <c r="U26" s="45"/>
      <c r="V26" s="45"/>
    </row>
    <row r="27" spans="1:22" x14ac:dyDescent="0.25">
      <c r="A27" s="62">
        <v>23</v>
      </c>
      <c r="B27" s="8" t="s">
        <v>62</v>
      </c>
      <c r="C27" s="31">
        <v>1</v>
      </c>
      <c r="D27" s="45" t="s">
        <v>63</v>
      </c>
      <c r="E27" s="45"/>
      <c r="F27" s="45"/>
      <c r="G27" s="45"/>
      <c r="H27" s="45"/>
      <c r="I27" s="45"/>
      <c r="J27" s="45"/>
      <c r="K27" s="45"/>
      <c r="L27" s="45"/>
      <c r="M27" s="45"/>
      <c r="N27" s="77"/>
      <c r="O27" s="62">
        <v>23</v>
      </c>
      <c r="P27" s="8" t="s">
        <v>60</v>
      </c>
      <c r="Q27" s="31">
        <v>1</v>
      </c>
      <c r="R27" s="45"/>
      <c r="S27" s="45"/>
      <c r="T27" s="45"/>
      <c r="U27" s="45"/>
      <c r="V27" s="45"/>
    </row>
    <row r="28" spans="1:22" x14ac:dyDescent="0.25">
      <c r="A28" s="62">
        <v>24</v>
      </c>
      <c r="B28" s="8" t="s">
        <v>64</v>
      </c>
      <c r="C28" s="31">
        <v>1</v>
      </c>
      <c r="D28" s="45" t="s">
        <v>65</v>
      </c>
      <c r="E28" s="45"/>
      <c r="F28" s="45"/>
      <c r="G28" s="45"/>
      <c r="H28" s="45"/>
      <c r="I28" s="45"/>
      <c r="J28" s="45"/>
      <c r="K28" s="45"/>
      <c r="L28" s="45"/>
      <c r="M28" s="45"/>
      <c r="N28" s="77"/>
      <c r="O28" s="62">
        <v>24</v>
      </c>
      <c r="P28" s="8" t="s">
        <v>89</v>
      </c>
      <c r="Q28" s="31">
        <v>1</v>
      </c>
      <c r="R28" s="45" t="s">
        <v>90</v>
      </c>
      <c r="S28" s="45"/>
      <c r="T28" s="45"/>
      <c r="U28" s="45"/>
      <c r="V28" s="45"/>
    </row>
    <row r="29" spans="1:22" x14ac:dyDescent="0.25">
      <c r="A29" s="62">
        <v>25</v>
      </c>
      <c r="B29" s="78" t="s">
        <v>67</v>
      </c>
      <c r="C29" s="31">
        <v>1</v>
      </c>
      <c r="D29" s="45" t="s">
        <v>68</v>
      </c>
      <c r="E29" s="45"/>
      <c r="F29" s="45"/>
      <c r="G29" s="45"/>
      <c r="H29" s="45"/>
      <c r="I29" s="45"/>
      <c r="J29" s="45"/>
      <c r="K29" s="45"/>
      <c r="L29" s="45"/>
      <c r="M29" s="45"/>
      <c r="N29" s="77"/>
      <c r="O29" s="62">
        <v>25</v>
      </c>
      <c r="P29" s="8" t="s">
        <v>91</v>
      </c>
      <c r="Q29" s="31">
        <v>1</v>
      </c>
      <c r="R29" s="45" t="s">
        <v>74</v>
      </c>
      <c r="S29" s="45"/>
      <c r="T29" s="45"/>
      <c r="U29" s="45"/>
      <c r="V29" s="45"/>
    </row>
    <row r="30" spans="1:22" x14ac:dyDescent="0.25">
      <c r="A30" s="62">
        <v>26</v>
      </c>
      <c r="B30" s="78" t="s">
        <v>66</v>
      </c>
      <c r="C30" s="31">
        <v>1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77"/>
      <c r="O30" s="62">
        <v>26</v>
      </c>
      <c r="P30" s="8" t="s">
        <v>92</v>
      </c>
      <c r="Q30" s="31">
        <v>1</v>
      </c>
      <c r="R30" s="45"/>
      <c r="S30" s="45"/>
      <c r="T30" s="45"/>
      <c r="U30" s="45"/>
      <c r="V30" s="45"/>
    </row>
    <row r="31" spans="1:22" x14ac:dyDescent="0.25">
      <c r="A31" s="9"/>
      <c r="B31" s="9"/>
      <c r="C31" s="10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77"/>
      <c r="O31" s="9"/>
      <c r="P31" s="9"/>
      <c r="Q31" s="10"/>
      <c r="R31" s="45"/>
      <c r="S31" s="45"/>
      <c r="T31" s="45"/>
      <c r="U31" s="45"/>
      <c r="V31" s="45"/>
    </row>
    <row r="32" spans="1:22" x14ac:dyDescent="0.25">
      <c r="A32" s="57" t="s">
        <v>8</v>
      </c>
      <c r="B32" s="58"/>
      <c r="C32" s="59">
        <f>COUNTIF(C5:C30,"&gt;0")</f>
        <v>26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77"/>
      <c r="O32" s="57" t="s">
        <v>8</v>
      </c>
      <c r="P32" s="58"/>
      <c r="Q32" s="59">
        <f>COUNTIF(Q5:Q30,"&gt;0")</f>
        <v>26</v>
      </c>
      <c r="R32" s="45"/>
      <c r="S32" s="45"/>
      <c r="T32" s="45"/>
      <c r="U32" s="45"/>
      <c r="V32" s="45"/>
    </row>
    <row r="33" spans="1:22" x14ac:dyDescent="0.25">
      <c r="A33" s="53" t="s">
        <v>7</v>
      </c>
      <c r="B33" s="54"/>
      <c r="C33" s="55">
        <f>COUNTIF(C5:C30,"&gt;9")</f>
        <v>9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77"/>
      <c r="O33" s="53" t="s">
        <v>7</v>
      </c>
      <c r="P33" s="54"/>
      <c r="Q33" s="55">
        <f>COUNTIF(Q5:Q30,"&gt;9")</f>
        <v>9</v>
      </c>
      <c r="R33" s="45"/>
      <c r="S33" s="45"/>
      <c r="T33" s="45"/>
      <c r="U33" s="45"/>
      <c r="V33" s="45"/>
    </row>
    <row r="34" spans="1:22" ht="12" x14ac:dyDescent="0.25">
      <c r="A34" s="6"/>
      <c r="B34" s="6"/>
      <c r="C34" s="32"/>
      <c r="N34" s="77"/>
    </row>
    <row r="35" spans="1:22" x14ac:dyDescent="0.25">
      <c r="N35" s="77"/>
    </row>
    <row r="36" spans="1:22" s="2" customFormat="1" x14ac:dyDescent="0.25">
      <c r="C36" s="25"/>
      <c r="D36" s="6"/>
      <c r="E36" s="6"/>
      <c r="F36" s="6"/>
      <c r="G36" s="6"/>
      <c r="H36" s="6"/>
      <c r="I36" s="6"/>
      <c r="J36" s="6"/>
      <c r="K36" s="6"/>
      <c r="L36" s="6"/>
      <c r="M36" s="6"/>
      <c r="N36" s="77"/>
      <c r="O36" s="6"/>
      <c r="P36" s="6"/>
      <c r="Q36" s="6"/>
      <c r="R36" s="6"/>
      <c r="S36" s="6"/>
      <c r="T36" s="6"/>
      <c r="U36" s="6"/>
      <c r="V36" s="6"/>
    </row>
    <row r="37" spans="1:22" s="2" customFormat="1" x14ac:dyDescent="0.25">
      <c r="C37" s="25"/>
      <c r="D37" s="6"/>
      <c r="E37" s="6"/>
      <c r="F37" s="6"/>
      <c r="G37" s="6"/>
      <c r="H37" s="6"/>
      <c r="I37" s="6"/>
      <c r="J37" s="6"/>
      <c r="K37" s="6"/>
      <c r="L37" s="6"/>
      <c r="M37" s="6"/>
      <c r="N37" s="77"/>
      <c r="O37" s="6"/>
      <c r="P37" s="6"/>
      <c r="Q37" s="6"/>
      <c r="R37" s="6"/>
      <c r="S37" s="6"/>
      <c r="T37" s="6"/>
      <c r="U37" s="6"/>
      <c r="V37" s="6"/>
    </row>
  </sheetData>
  <sortState ref="P14:S30">
    <sortCondition descending="1" ref="Q14:Q30"/>
  </sortState>
  <conditionalFormatting sqref="Q5:Q30">
    <cfRule type="cellIs" dxfId="2" priority="2" operator="greaterThan">
      <formula>9</formula>
    </cfRule>
  </conditionalFormatting>
  <conditionalFormatting sqref="C5:C30">
    <cfRule type="cellIs" dxfId="1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F28" sqref="F2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27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79" t="s">
        <v>70</v>
      </c>
      <c r="B6" s="11" t="s">
        <v>0</v>
      </c>
      <c r="C6" s="41" t="s">
        <v>28</v>
      </c>
      <c r="D6" s="41" t="s">
        <v>123</v>
      </c>
      <c r="E6" s="11" t="s">
        <v>76</v>
      </c>
      <c r="F6" s="11" t="s">
        <v>122</v>
      </c>
    </row>
    <row r="7" spans="1:6" s="39" customFormat="1" ht="12" x14ac:dyDescent="0.25">
      <c r="A7" s="79" t="s">
        <v>71</v>
      </c>
      <c r="B7" s="11" t="s">
        <v>0</v>
      </c>
      <c r="C7" s="41" t="s">
        <v>29</v>
      </c>
      <c r="D7" s="41" t="s">
        <v>126</v>
      </c>
      <c r="E7" s="11" t="s">
        <v>77</v>
      </c>
      <c r="F7" s="11" t="s">
        <v>125</v>
      </c>
    </row>
    <row r="8" spans="1:6" s="39" customFormat="1" ht="12" x14ac:dyDescent="0.25">
      <c r="A8" s="79" t="s">
        <v>72</v>
      </c>
      <c r="B8" s="11" t="s">
        <v>0</v>
      </c>
      <c r="C8" s="41" t="s">
        <v>30</v>
      </c>
      <c r="D8" s="41" t="s">
        <v>124</v>
      </c>
      <c r="E8" s="11" t="s">
        <v>77</v>
      </c>
      <c r="F8" s="11" t="s">
        <v>125</v>
      </c>
    </row>
    <row r="9" spans="1:6" s="39" customFormat="1" ht="12" x14ac:dyDescent="0.25">
      <c r="A9" s="79" t="s">
        <v>73</v>
      </c>
      <c r="B9" s="11" t="s">
        <v>0</v>
      </c>
      <c r="C9" s="41" t="s">
        <v>31</v>
      </c>
      <c r="D9" s="41" t="s">
        <v>127</v>
      </c>
      <c r="E9" s="11" t="s">
        <v>78</v>
      </c>
      <c r="F9" s="11" t="s">
        <v>128</v>
      </c>
    </row>
    <row r="10" spans="1:6" s="39" customFormat="1" ht="12" x14ac:dyDescent="0.25">
      <c r="A10" s="79" t="s">
        <v>74</v>
      </c>
      <c r="B10" s="11" t="s">
        <v>0</v>
      </c>
      <c r="C10" s="41" t="s">
        <v>32</v>
      </c>
      <c r="D10" s="41" t="s">
        <v>130</v>
      </c>
      <c r="E10" s="11" t="s">
        <v>79</v>
      </c>
      <c r="F10" s="11" t="s">
        <v>129</v>
      </c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79" t="s">
        <v>70</v>
      </c>
      <c r="B13" s="11" t="s">
        <v>33</v>
      </c>
      <c r="C13" s="41" t="s">
        <v>34</v>
      </c>
      <c r="D13" s="41" t="s">
        <v>131</v>
      </c>
      <c r="E13" s="11" t="s">
        <v>75</v>
      </c>
      <c r="F13" s="11" t="s">
        <v>132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24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26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2015-12-27T12:19:20Z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