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7" i="15" l="1"/>
  <c r="L36" i="15"/>
  <c r="C33" i="15"/>
  <c r="C32" i="15"/>
  <c r="C45" i="1" l="1"/>
  <c r="C44" i="1"/>
</calcChain>
</file>

<file path=xl/sharedStrings.xml><?xml version="1.0" encoding="utf-8"?>
<sst xmlns="http://schemas.openxmlformats.org/spreadsheetml/2006/main" count="195" uniqueCount="108">
  <si>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</si>
  <si>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</si>
  <si>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</si>
  <si>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</si>
  <si>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</si>
  <si>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</si>
  <si>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</si>
  <si>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</si>
  <si>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</si>
  <si>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</si>
  <si>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</si>
  <si>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</si>
  <si>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</si>
  <si>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</si>
  <si>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</si>
  <si>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</si>
  <si>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</si>
  <si>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</si>
  <si>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</si>
  <si>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</si>
  <si>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</si>
  <si>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</si>
  <si>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</si>
  <si>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</si>
  <si>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</si>
  <si>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</si>
  <si>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</si>
  <si>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LOGBOOK 2015 - WEEK 45</t>
  </si>
  <si>
    <t>Bridge near Zürich, 02.11.2015, 12.15 - 13.00</t>
  </si>
  <si>
    <t>A</t>
  </si>
  <si>
    <t>I</t>
  </si>
  <si>
    <t>F</t>
  </si>
  <si>
    <t>PL</t>
  </si>
  <si>
    <t>FL</t>
  </si>
  <si>
    <t>CZ</t>
  </si>
  <si>
    <t>BIH</t>
  </si>
  <si>
    <t>BG</t>
  </si>
  <si>
    <t>H</t>
  </si>
  <si>
    <t>MD</t>
  </si>
  <si>
    <t>K</t>
  </si>
  <si>
    <t>LT</t>
  </si>
  <si>
    <t>LV</t>
  </si>
  <si>
    <t>E</t>
  </si>
  <si>
    <t>HR</t>
  </si>
  <si>
    <t>KA</t>
  </si>
  <si>
    <t>RO</t>
  </si>
  <si>
    <t>GR</t>
  </si>
  <si>
    <t>IAE/P</t>
  </si>
  <si>
    <t>MK</t>
  </si>
  <si>
    <t>SK</t>
  </si>
  <si>
    <t>B</t>
  </si>
  <si>
    <t>BY</t>
  </si>
  <si>
    <t>7</t>
  </si>
  <si>
    <t>SLO</t>
  </si>
  <si>
    <t>SRB</t>
  </si>
  <si>
    <t>L</t>
  </si>
  <si>
    <t>NL</t>
  </si>
  <si>
    <t>UA</t>
  </si>
  <si>
    <t>AC</t>
  </si>
  <si>
    <t>P</t>
  </si>
  <si>
    <t>DK</t>
  </si>
  <si>
    <t>GB</t>
  </si>
  <si>
    <t>30</t>
  </si>
  <si>
    <t>8</t>
  </si>
  <si>
    <t>Hotels</t>
  </si>
  <si>
    <t>S</t>
  </si>
  <si>
    <t>BG(2)</t>
  </si>
  <si>
    <t>JA</t>
  </si>
  <si>
    <t>ZG</t>
  </si>
  <si>
    <t>EST</t>
  </si>
  <si>
    <t>N</t>
  </si>
  <si>
    <t>BR</t>
  </si>
  <si>
    <t>RKS</t>
  </si>
  <si>
    <t>01</t>
  </si>
  <si>
    <t>1</t>
  </si>
  <si>
    <t>CCZH 22-55</t>
  </si>
  <si>
    <t>Volvo XC60</t>
  </si>
  <si>
    <t>55 = China</t>
  </si>
  <si>
    <t>Zürich City</t>
  </si>
  <si>
    <t>FIN</t>
  </si>
  <si>
    <t>TR</t>
  </si>
  <si>
    <t>34(4)</t>
  </si>
  <si>
    <t>14(2)</t>
  </si>
  <si>
    <t>VZ(2)</t>
  </si>
  <si>
    <t>PZ</t>
  </si>
  <si>
    <t>IAE/P (2)</t>
  </si>
  <si>
    <t>EEE</t>
  </si>
  <si>
    <t>SK(6)</t>
  </si>
  <si>
    <t>TE</t>
  </si>
  <si>
    <t>7(3)</t>
  </si>
  <si>
    <t>IRL</t>
  </si>
  <si>
    <t>KE(2)</t>
  </si>
  <si>
    <t>RUS</t>
  </si>
  <si>
    <t>AA</t>
  </si>
  <si>
    <t>KN 187Y</t>
  </si>
  <si>
    <t>L 979V</t>
  </si>
  <si>
    <t>MA 728S</t>
  </si>
  <si>
    <t>33</t>
  </si>
  <si>
    <t>36</t>
  </si>
  <si>
    <t>38</t>
  </si>
  <si>
    <t>12</t>
  </si>
  <si>
    <t>16</t>
  </si>
  <si>
    <t>BG(3)</t>
  </si>
  <si>
    <t>NS(2)</t>
  </si>
  <si>
    <t>VR(2)</t>
  </si>
  <si>
    <t>CA</t>
  </si>
  <si>
    <t>ZA</t>
  </si>
  <si>
    <t>P-025/90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</si>
</sst>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0" zoomScaleNormal="90" workbookViewId="0">
      <selection activeCell="T15" sqref="T1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75</v>
      </c>
      <c r="E5" s="78"/>
      <c r="F5" s="83"/>
      <c r="G5" s="83"/>
      <c r="H5" s="78"/>
      <c r="I5" s="78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94</v>
      </c>
      <c r="E6" s="84"/>
      <c r="F6" s="84" t="s">
        <v>95</v>
      </c>
      <c r="G6" s="85"/>
      <c r="H6" s="85" t="s">
        <v>96</v>
      </c>
      <c r="I6" s="78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62</v>
      </c>
      <c r="V6" s="29" t="s">
        <v>63</v>
      </c>
    </row>
    <row r="7" spans="1:22" x14ac:dyDescent="0.25">
      <c r="A7" s="62">
        <v>3</v>
      </c>
      <c r="B7" s="8" t="s">
        <v>29</v>
      </c>
      <c r="C7" s="61">
        <v>10</v>
      </c>
      <c r="D7" s="26"/>
      <c r="E7" s="26"/>
      <c r="F7" s="82"/>
      <c r="G7" s="82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97</v>
      </c>
      <c r="V7" s="29" t="s">
        <v>100</v>
      </c>
    </row>
    <row r="8" spans="1:22" x14ac:dyDescent="0.25">
      <c r="A8" s="62">
        <v>4</v>
      </c>
      <c r="B8" s="8" t="s">
        <v>30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98</v>
      </c>
      <c r="V8" s="29" t="s">
        <v>100</v>
      </c>
    </row>
    <row r="9" spans="1:22" x14ac:dyDescent="0.25">
      <c r="A9" s="62">
        <v>5</v>
      </c>
      <c r="B9" s="8" t="s">
        <v>31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99</v>
      </c>
      <c r="V9" s="29" t="s">
        <v>101</v>
      </c>
    </row>
    <row r="10" spans="1:22" x14ac:dyDescent="0.25">
      <c r="A10" s="62">
        <v>6</v>
      </c>
      <c r="B10" s="8" t="s">
        <v>32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99</v>
      </c>
      <c r="V10" s="29" t="s">
        <v>101</v>
      </c>
    </row>
    <row r="11" spans="1:22" x14ac:dyDescent="0.25">
      <c r="A11" s="62">
        <v>7</v>
      </c>
      <c r="B11" s="8" t="s">
        <v>33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99</v>
      </c>
      <c r="V11" s="29" t="s">
        <v>101</v>
      </c>
    </row>
    <row r="12" spans="1:22" x14ac:dyDescent="0.25">
      <c r="A12" s="62">
        <v>8</v>
      </c>
      <c r="B12" s="8" t="s">
        <v>34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99</v>
      </c>
      <c r="V12" s="29" t="s">
        <v>101</v>
      </c>
    </row>
    <row r="13" spans="1:22" x14ac:dyDescent="0.25">
      <c r="A13" s="62">
        <v>9</v>
      </c>
      <c r="B13" s="8" t="s">
        <v>37</v>
      </c>
      <c r="C13" s="61">
        <v>10</v>
      </c>
      <c r="D13" s="78" t="s">
        <v>107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36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45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56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53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49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50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61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54</v>
      </c>
      <c r="C21" s="61">
        <v>10</v>
      </c>
      <c r="D21" s="26" t="s">
        <v>102</v>
      </c>
      <c r="E21" s="26" t="s">
        <v>103</v>
      </c>
      <c r="F21" s="26" t="s">
        <v>104</v>
      </c>
      <c r="G21" s="26" t="s">
        <v>105</v>
      </c>
      <c r="H21" s="26" t="s">
        <v>106</v>
      </c>
      <c r="I21" s="26" t="s">
        <v>67</v>
      </c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42</v>
      </c>
      <c r="C22" s="61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55</v>
      </c>
      <c r="C23" s="61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48</v>
      </c>
      <c r="C24" s="61">
        <v>8</v>
      </c>
      <c r="D24" s="26" t="s">
        <v>87</v>
      </c>
      <c r="E24" s="26" t="s">
        <v>44</v>
      </c>
      <c r="F24" s="26" t="s">
        <v>88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80</v>
      </c>
      <c r="C25" s="61">
        <v>7</v>
      </c>
      <c r="D25" s="26" t="s">
        <v>81</v>
      </c>
      <c r="E25" s="26" t="s">
        <v>82</v>
      </c>
      <c r="F25" s="26">
        <v>31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59</v>
      </c>
      <c r="C26" s="61">
        <v>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60</v>
      </c>
      <c r="C27" s="61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40</v>
      </c>
      <c r="C28" s="61">
        <v>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43</v>
      </c>
      <c r="C29" s="61">
        <v>5</v>
      </c>
      <c r="D29" s="26" t="s">
        <v>83</v>
      </c>
      <c r="E29" s="26" t="s">
        <v>44</v>
      </c>
      <c r="F29" s="26" t="s">
        <v>68</v>
      </c>
      <c r="G29" s="26" t="s">
        <v>84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35</v>
      </c>
      <c r="C30" s="61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65</v>
      </c>
      <c r="C31" s="61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51</v>
      </c>
      <c r="C32" s="61">
        <v>4</v>
      </c>
      <c r="D32" s="26" t="s">
        <v>89</v>
      </c>
      <c r="E32" s="26">
        <v>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79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41</v>
      </c>
      <c r="C34" s="61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46</v>
      </c>
      <c r="C35" s="61">
        <v>3</v>
      </c>
      <c r="D35" s="26" t="s">
        <v>85</v>
      </c>
      <c r="E35" s="26"/>
      <c r="F35" s="78" t="s">
        <v>86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69</v>
      </c>
      <c r="C36" s="61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90</v>
      </c>
      <c r="C37" s="61">
        <v>2</v>
      </c>
      <c r="D37" s="26" t="s">
        <v>91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57</v>
      </c>
      <c r="C38" s="61">
        <v>2</v>
      </c>
      <c r="D38" s="26" t="s">
        <v>58</v>
      </c>
      <c r="E38" s="26" t="s">
        <v>93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70</v>
      </c>
      <c r="C39" s="61">
        <v>1</v>
      </c>
      <c r="D39" s="26" t="s">
        <v>71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38</v>
      </c>
      <c r="C40" s="61">
        <v>1</v>
      </c>
      <c r="D40" s="26" t="s">
        <v>39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92</v>
      </c>
      <c r="C41" s="61">
        <v>1</v>
      </c>
      <c r="D41" s="26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0" t="s">
        <v>72</v>
      </c>
      <c r="C42" s="61">
        <v>1</v>
      </c>
      <c r="D42" s="26">
        <v>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s="2" customFormat="1" x14ac:dyDescent="0.25">
      <c r="A44" s="57" t="s">
        <v>8</v>
      </c>
      <c r="B44" s="58"/>
      <c r="C44" s="59">
        <f>COUNTIF(C5:C42,"&gt;0")</f>
        <v>38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5">
      <c r="A45" s="53" t="s">
        <v>7</v>
      </c>
      <c r="B45" s="54"/>
      <c r="C45" s="55">
        <f>COUNTIF(C5:C42,"&gt;9")</f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7" spans="1:18" x14ac:dyDescent="0.25">
      <c r="A47" s="2" t="s">
        <v>25</v>
      </c>
    </row>
  </sheetData>
  <sortState ref="B22:G42">
    <sortCondition descending="1" ref="C22:C42"/>
  </sortState>
  <conditionalFormatting sqref="C5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N46" sqref="N4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85546875" style="6" customWidth="1"/>
    <col min="13" max="16" width="7.28515625" style="6" customWidth="1"/>
    <col min="17" max="17" width="7.8554687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x14ac:dyDescent="0.25">
      <c r="A3" s="68" t="s">
        <v>64</v>
      </c>
      <c r="B3" s="69"/>
      <c r="C3" s="70"/>
      <c r="D3" s="71"/>
      <c r="E3" s="71"/>
      <c r="F3" s="71"/>
      <c r="G3" s="71"/>
      <c r="H3" s="72"/>
      <c r="I3" s="38"/>
      <c r="J3" s="68" t="s">
        <v>28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31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29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30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29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31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56</v>
      </c>
      <c r="C10" s="31">
        <v>7</v>
      </c>
      <c r="D10" s="45"/>
      <c r="E10" s="45"/>
      <c r="F10" s="45"/>
      <c r="G10" s="45"/>
      <c r="H10" s="45"/>
      <c r="I10" s="77"/>
      <c r="J10" s="62">
        <v>6</v>
      </c>
      <c r="K10" s="8" t="s">
        <v>32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33</v>
      </c>
      <c r="C11" s="31">
        <v>6</v>
      </c>
      <c r="D11" s="45"/>
      <c r="E11" s="45"/>
      <c r="F11" s="45"/>
      <c r="G11" s="45"/>
      <c r="H11" s="45"/>
      <c r="I11" s="77"/>
      <c r="J11" s="62">
        <v>7</v>
      </c>
      <c r="K11" s="8" t="s">
        <v>33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50</v>
      </c>
      <c r="C12" s="31">
        <v>5</v>
      </c>
      <c r="D12" s="45"/>
      <c r="E12" s="45"/>
      <c r="F12" s="45"/>
      <c r="G12" s="45"/>
      <c r="H12" s="45"/>
      <c r="I12" s="77"/>
      <c r="J12" s="62">
        <v>8</v>
      </c>
      <c r="K12" s="8" t="s">
        <v>34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61</v>
      </c>
      <c r="C13" s="31">
        <v>4</v>
      </c>
      <c r="D13" s="45"/>
      <c r="E13" s="45"/>
      <c r="F13" s="45"/>
      <c r="G13" s="45"/>
      <c r="H13" s="45"/>
      <c r="I13" s="77"/>
      <c r="J13" s="62">
        <v>9</v>
      </c>
      <c r="K13" s="8" t="s">
        <v>37</v>
      </c>
      <c r="L13" s="31">
        <v>9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59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45</v>
      </c>
      <c r="L14" s="31">
        <v>8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37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36</v>
      </c>
      <c r="L15" s="31">
        <v>7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49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49</v>
      </c>
      <c r="L16" s="31">
        <v>7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45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56</v>
      </c>
      <c r="L17" s="31">
        <v>6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54</v>
      </c>
      <c r="C18" s="31">
        <v>3</v>
      </c>
      <c r="D18" s="45" t="s">
        <v>66</v>
      </c>
      <c r="E18" s="45" t="s">
        <v>67</v>
      </c>
      <c r="F18" s="45"/>
      <c r="G18" s="45"/>
      <c r="H18" s="45"/>
      <c r="I18" s="77"/>
      <c r="J18" s="62">
        <v>14</v>
      </c>
      <c r="K18" s="8" t="s">
        <v>53</v>
      </c>
      <c r="L18" s="31">
        <v>5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32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42</v>
      </c>
      <c r="L19" s="31">
        <v>4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65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55</v>
      </c>
      <c r="L20" s="31">
        <v>4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55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35</v>
      </c>
      <c r="L21" s="31">
        <v>2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42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40</v>
      </c>
      <c r="L22" s="31">
        <v>2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34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61</v>
      </c>
      <c r="L23" s="31">
        <v>2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36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38</v>
      </c>
      <c r="L24" s="31">
        <v>1</v>
      </c>
      <c r="M24" s="45" t="s">
        <v>39</v>
      </c>
      <c r="N24" s="45"/>
      <c r="O24" s="45"/>
      <c r="P24" s="45"/>
      <c r="Q24" s="45"/>
    </row>
    <row r="25" spans="1:17" x14ac:dyDescent="0.25">
      <c r="A25" s="62">
        <v>21</v>
      </c>
      <c r="B25" s="8" t="s">
        <v>43</v>
      </c>
      <c r="C25" s="31">
        <v>1</v>
      </c>
      <c r="D25" s="45" t="s">
        <v>68</v>
      </c>
      <c r="E25" s="45"/>
      <c r="F25" s="45"/>
      <c r="G25" s="45"/>
      <c r="H25" s="45"/>
      <c r="I25" s="77"/>
      <c r="J25" s="62">
        <v>21</v>
      </c>
      <c r="K25" s="8" t="s">
        <v>41</v>
      </c>
      <c r="L25" s="31">
        <v>1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69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43</v>
      </c>
      <c r="L26" s="31">
        <v>1</v>
      </c>
      <c r="M26" s="45" t="s">
        <v>44</v>
      </c>
      <c r="N26" s="45"/>
      <c r="O26" s="45"/>
      <c r="P26" s="45"/>
      <c r="Q26" s="45"/>
    </row>
    <row r="27" spans="1:17" x14ac:dyDescent="0.25">
      <c r="A27" s="62">
        <v>23</v>
      </c>
      <c r="B27" s="8" t="s">
        <v>70</v>
      </c>
      <c r="C27" s="31">
        <v>1</v>
      </c>
      <c r="D27" s="45" t="s">
        <v>71</v>
      </c>
      <c r="E27" s="45"/>
      <c r="F27" s="45"/>
      <c r="G27" s="45"/>
      <c r="H27" s="45"/>
      <c r="I27" s="77"/>
      <c r="J27" s="62">
        <v>23</v>
      </c>
      <c r="K27" s="8" t="s">
        <v>46</v>
      </c>
      <c r="L27" s="31">
        <v>1</v>
      </c>
      <c r="M27" s="45" t="s">
        <v>47</v>
      </c>
      <c r="N27" s="45"/>
      <c r="O27" s="45"/>
      <c r="P27" s="45"/>
      <c r="Q27" s="45"/>
    </row>
    <row r="28" spans="1:17" x14ac:dyDescent="0.25">
      <c r="A28" s="62">
        <v>24</v>
      </c>
      <c r="B28" s="8" t="s">
        <v>48</v>
      </c>
      <c r="C28" s="31">
        <v>1</v>
      </c>
      <c r="D28" s="45" t="s">
        <v>49</v>
      </c>
      <c r="E28" s="45"/>
      <c r="F28" s="45"/>
      <c r="G28" s="45"/>
      <c r="H28" s="45"/>
      <c r="I28" s="77"/>
      <c r="J28" s="62">
        <v>24</v>
      </c>
      <c r="K28" s="8" t="s">
        <v>48</v>
      </c>
      <c r="L28" s="31">
        <v>1</v>
      </c>
      <c r="M28" s="45" t="s">
        <v>49</v>
      </c>
      <c r="N28" s="45"/>
      <c r="O28" s="45"/>
      <c r="P28" s="45"/>
      <c r="Q28" s="45"/>
    </row>
    <row r="29" spans="1:17" x14ac:dyDescent="0.25">
      <c r="A29" s="62">
        <v>25</v>
      </c>
      <c r="B29" s="8" t="s">
        <v>53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50</v>
      </c>
      <c r="L29" s="31">
        <v>1</v>
      </c>
      <c r="M29" s="45"/>
      <c r="N29" s="45"/>
      <c r="O29" s="45"/>
      <c r="P29" s="45"/>
      <c r="Q29" s="45"/>
    </row>
    <row r="30" spans="1:17" x14ac:dyDescent="0.25">
      <c r="A30" s="62">
        <v>26</v>
      </c>
      <c r="B30" s="80" t="s">
        <v>72</v>
      </c>
      <c r="C30" s="31">
        <v>1</v>
      </c>
      <c r="D30" s="45" t="s">
        <v>73</v>
      </c>
      <c r="E30" s="45"/>
      <c r="F30" s="45"/>
      <c r="G30" s="45"/>
      <c r="H30" s="45"/>
      <c r="I30" s="77"/>
      <c r="J30" s="62">
        <v>26</v>
      </c>
      <c r="K30" s="8" t="s">
        <v>51</v>
      </c>
      <c r="L30" s="31">
        <v>1</v>
      </c>
      <c r="M30" s="45" t="s">
        <v>52</v>
      </c>
      <c r="N30" s="45"/>
      <c r="O30" s="45"/>
      <c r="P30" s="45"/>
      <c r="Q30" s="45"/>
    </row>
    <row r="31" spans="1:17" x14ac:dyDescent="0.25">
      <c r="A31" s="9"/>
      <c r="B31" s="9"/>
      <c r="C31" s="10"/>
      <c r="D31" s="45"/>
      <c r="E31" s="45"/>
      <c r="F31" s="45"/>
      <c r="G31" s="45"/>
      <c r="H31" s="45"/>
      <c r="I31" s="77"/>
      <c r="J31" s="62">
        <v>27</v>
      </c>
      <c r="K31" s="8" t="s">
        <v>54</v>
      </c>
      <c r="L31" s="31">
        <v>1</v>
      </c>
      <c r="M31" s="45" t="s">
        <v>36</v>
      </c>
      <c r="N31" s="45"/>
      <c r="O31" s="45"/>
      <c r="P31" s="45"/>
      <c r="Q31" s="45"/>
    </row>
    <row r="32" spans="1:17" x14ac:dyDescent="0.25">
      <c r="A32" s="57" t="s">
        <v>8</v>
      </c>
      <c r="B32" s="58"/>
      <c r="C32" s="59">
        <f>COUNTIF(C5:C30,"&gt;0")</f>
        <v>26</v>
      </c>
      <c r="D32" s="45"/>
      <c r="E32" s="45"/>
      <c r="F32" s="45"/>
      <c r="G32" s="45"/>
      <c r="H32" s="45"/>
      <c r="I32" s="77"/>
      <c r="J32" s="62">
        <v>28</v>
      </c>
      <c r="K32" s="8" t="s">
        <v>57</v>
      </c>
      <c r="L32" s="31">
        <v>1</v>
      </c>
      <c r="M32" s="45" t="s">
        <v>58</v>
      </c>
      <c r="N32" s="45"/>
      <c r="O32" s="45"/>
      <c r="P32" s="45"/>
      <c r="Q32" s="45"/>
    </row>
    <row r="33" spans="1:17" x14ac:dyDescent="0.25">
      <c r="A33" s="53" t="s">
        <v>7</v>
      </c>
      <c r="B33" s="54"/>
      <c r="C33" s="55">
        <f>COUNTIF(C5:C30,"&gt;9")</f>
        <v>5</v>
      </c>
      <c r="D33" s="45"/>
      <c r="E33" s="45"/>
      <c r="F33" s="45"/>
      <c r="G33" s="45"/>
      <c r="H33" s="45"/>
      <c r="I33" s="77"/>
      <c r="J33" s="62">
        <v>29</v>
      </c>
      <c r="K33" s="8" t="s">
        <v>59</v>
      </c>
      <c r="L33" s="31">
        <v>1</v>
      </c>
      <c r="M33" s="45"/>
      <c r="N33" s="45"/>
      <c r="O33" s="45"/>
      <c r="P33" s="45"/>
      <c r="Q33" s="45"/>
    </row>
    <row r="34" spans="1:17" x14ac:dyDescent="0.25">
      <c r="A34" s="6"/>
      <c r="B34" s="6"/>
      <c r="C34" s="32"/>
      <c r="I34" s="77"/>
      <c r="J34" s="62">
        <v>30</v>
      </c>
      <c r="K34" s="8" t="s">
        <v>60</v>
      </c>
      <c r="L34" s="31">
        <v>1</v>
      </c>
      <c r="M34" s="78"/>
      <c r="N34" s="45"/>
      <c r="O34" s="45"/>
      <c r="P34" s="45"/>
      <c r="Q34" s="45"/>
    </row>
    <row r="35" spans="1:17" x14ac:dyDescent="0.25">
      <c r="I35" s="77"/>
      <c r="J35" s="9"/>
      <c r="K35" s="9"/>
      <c r="L35" s="10"/>
      <c r="M35" s="45"/>
      <c r="N35" s="45"/>
      <c r="O35" s="45"/>
      <c r="P35" s="45"/>
      <c r="Q35" s="45"/>
    </row>
    <row r="36" spans="1:17" s="2" customFormat="1" x14ac:dyDescent="0.25">
      <c r="C36" s="25"/>
      <c r="D36" s="6"/>
      <c r="E36" s="6"/>
      <c r="F36" s="6"/>
      <c r="G36" s="6"/>
      <c r="H36" s="6"/>
      <c r="I36" s="77"/>
      <c r="J36" s="57" t="s">
        <v>8</v>
      </c>
      <c r="K36" s="58"/>
      <c r="L36" s="59">
        <f>COUNTIF(L5:L34,"&gt;0")</f>
        <v>30</v>
      </c>
      <c r="M36" s="45"/>
      <c r="N36" s="45"/>
      <c r="O36" s="45"/>
      <c r="P36" s="45"/>
      <c r="Q36" s="45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53" t="s">
        <v>7</v>
      </c>
      <c r="K37" s="54"/>
      <c r="L37" s="55">
        <f>COUNTIF(L5:L34,"&gt;9")</f>
        <v>8</v>
      </c>
      <c r="M37" s="45"/>
      <c r="N37" s="45"/>
      <c r="O37" s="45"/>
      <c r="P37" s="45"/>
      <c r="Q37" s="45"/>
    </row>
  </sheetData>
  <sortState ref="B10:G29">
    <sortCondition descending="1" ref="C10:C29"/>
  </sortState>
  <conditionalFormatting sqref="C5:C30">
    <cfRule type="cellIs" dxfId="1" priority="4" operator="greaterThan">
      <formula>9</formula>
    </cfRule>
  </conditionalFormatting>
  <conditionalFormatting sqref="L5:L34">
    <cfRule type="cellIs" dxfId="0" priority="1" operator="greaterThan">
      <formula>9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0" sqref="E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74</v>
      </c>
      <c r="B6" s="11" t="s">
        <v>0</v>
      </c>
      <c r="C6" s="41" t="s">
        <v>75</v>
      </c>
      <c r="D6" s="41" t="s">
        <v>76</v>
      </c>
      <c r="E6" s="11" t="s">
        <v>77</v>
      </c>
      <c r="F6" s="11" t="s">
        <v>78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2015-11-08T14:07:01Z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