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9" i="15" l="1"/>
  <c r="L38" i="15"/>
  <c r="C32" i="15"/>
  <c r="C31" i="15"/>
  <c r="C43" i="1" l="1"/>
  <c r="C42" i="1"/>
</calcChain>
</file>

<file path=xl/sharedStrings.xml><?xml version="1.0" encoding="utf-8"?>
<sst xmlns="http://schemas.openxmlformats.org/spreadsheetml/2006/main" count="204" uniqueCount="109">
  <si>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</si>
  <si>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</si>
  <si>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</si>
  <si>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</si>
  <si>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</si>
  <si>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</si>
  <si>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</si>
  <si>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</si>
  <si>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</si>
  <si>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</si>
  <si>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</si>
  <si>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</si>
  <si>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</si>
  <si>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</si>
  <si>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</si>
  <si>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</si>
  <si>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</si>
  <si>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</si>
  <si>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</si>
  <si>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</si>
  <si>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</si>
  <si>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</si>
  <si>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</si>
  <si>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</si>
  <si>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</si>
  <si>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</si>
  <si>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</si>
  <si>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Bridge near Winterthur</t>
  </si>
  <si>
    <t>LOGBOOK 2015 - WEEK 42</t>
  </si>
  <si>
    <t>M 2531R</t>
  </si>
  <si>
    <t>B 4283Y</t>
  </si>
  <si>
    <t>A</t>
  </si>
  <si>
    <t>F</t>
  </si>
  <si>
    <t>PL</t>
  </si>
  <si>
    <t>I</t>
  </si>
  <si>
    <t>H</t>
  </si>
  <si>
    <t>CZ</t>
  </si>
  <si>
    <t>SK</t>
  </si>
  <si>
    <t>SLO</t>
  </si>
  <si>
    <t>FL</t>
  </si>
  <si>
    <t>temp</t>
  </si>
  <si>
    <t>RO</t>
  </si>
  <si>
    <t>NL</t>
  </si>
  <si>
    <t>S</t>
  </si>
  <si>
    <t>BIH</t>
  </si>
  <si>
    <t>DK</t>
  </si>
  <si>
    <t>LT</t>
  </si>
  <si>
    <t>HR</t>
  </si>
  <si>
    <t>KA</t>
  </si>
  <si>
    <t>L</t>
  </si>
  <si>
    <t>P</t>
  </si>
  <si>
    <t>GB</t>
  </si>
  <si>
    <t>B</t>
  </si>
  <si>
    <t>BG</t>
  </si>
  <si>
    <t>EST</t>
  </si>
  <si>
    <t>MK</t>
  </si>
  <si>
    <t>ST</t>
  </si>
  <si>
    <t>E</t>
  </si>
  <si>
    <t>PO</t>
  </si>
  <si>
    <t>UA</t>
  </si>
  <si>
    <t>AA</t>
  </si>
  <si>
    <t>AC</t>
  </si>
  <si>
    <t>CE</t>
  </si>
  <si>
    <t>SRB</t>
  </si>
  <si>
    <t>PP</t>
  </si>
  <si>
    <t>TO</t>
  </si>
  <si>
    <t>LV</t>
  </si>
  <si>
    <t>BY</t>
  </si>
  <si>
    <t>RUS</t>
  </si>
  <si>
    <t>AL</t>
  </si>
  <si>
    <t>COE 111D</t>
  </si>
  <si>
    <t>19</t>
  </si>
  <si>
    <t>24</t>
  </si>
  <si>
    <t>35</t>
  </si>
  <si>
    <t>2</t>
  </si>
  <si>
    <t>5</t>
  </si>
  <si>
    <t>13</t>
  </si>
  <si>
    <t>14</t>
  </si>
  <si>
    <t xml:space="preserve">Hotels </t>
  </si>
  <si>
    <t>BG(2)</t>
  </si>
  <si>
    <t>PU</t>
  </si>
  <si>
    <t>OS</t>
  </si>
  <si>
    <t>GR</t>
  </si>
  <si>
    <t>AH</t>
  </si>
  <si>
    <t>MC</t>
  </si>
  <si>
    <t>FIN</t>
  </si>
  <si>
    <t>TR</t>
  </si>
  <si>
    <t>34(2)</t>
  </si>
  <si>
    <t>42(2)</t>
  </si>
  <si>
    <t>07</t>
  </si>
  <si>
    <t>CK</t>
  </si>
  <si>
    <t>ZG</t>
  </si>
  <si>
    <t>36</t>
  </si>
  <si>
    <t>17</t>
  </si>
  <si>
    <t>IAE/P</t>
  </si>
  <si>
    <t>AT</t>
  </si>
  <si>
    <t>SK(5)</t>
  </si>
  <si>
    <t>OH</t>
  </si>
  <si>
    <t>5(2)</t>
  </si>
  <si>
    <t>AA(2)</t>
  </si>
  <si>
    <t>dealer(2)</t>
  </si>
  <si>
    <t>B 611YYY</t>
  </si>
  <si>
    <t>BG(3)</t>
  </si>
  <si>
    <t>KO</t>
  </si>
  <si>
    <t>BU</t>
  </si>
  <si>
    <t>SU</t>
  </si>
  <si>
    <t>CA</t>
  </si>
  <si>
    <t>ZR</t>
  </si>
  <si>
    <t>A 598U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</si>
</sst>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29</v>
      </c>
      <c r="E6" s="76"/>
      <c r="F6" s="76" t="s">
        <v>30</v>
      </c>
      <c r="G6" s="26"/>
      <c r="H6" s="76" t="s">
        <v>70</v>
      </c>
      <c r="I6" s="26"/>
      <c r="J6" s="78" t="s">
        <v>108</v>
      </c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71</v>
      </c>
      <c r="V6" s="29" t="s">
        <v>74</v>
      </c>
    </row>
    <row r="7" spans="1:22" x14ac:dyDescent="0.25">
      <c r="A7" s="62">
        <v>3</v>
      </c>
      <c r="B7" s="8" t="s">
        <v>36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71</v>
      </c>
      <c r="V7" s="29" t="s">
        <v>74</v>
      </c>
    </row>
    <row r="8" spans="1:22" x14ac:dyDescent="0.25">
      <c r="A8" s="62">
        <v>4</v>
      </c>
      <c r="B8" s="8" t="s">
        <v>33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72</v>
      </c>
      <c r="V8" s="29" t="s">
        <v>75</v>
      </c>
    </row>
    <row r="9" spans="1:22" x14ac:dyDescent="0.25">
      <c r="A9" s="62">
        <v>5</v>
      </c>
      <c r="B9" s="8" t="s">
        <v>34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73</v>
      </c>
      <c r="V9" s="29" t="s">
        <v>76</v>
      </c>
    </row>
    <row r="10" spans="1:22" x14ac:dyDescent="0.25">
      <c r="A10" s="62">
        <v>6</v>
      </c>
      <c r="B10" s="8" t="s">
        <v>31</v>
      </c>
      <c r="C10" s="61">
        <v>10</v>
      </c>
      <c r="D10" s="78" t="s">
        <v>100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77</v>
      </c>
    </row>
    <row r="11" spans="1:22" x14ac:dyDescent="0.25">
      <c r="A11" s="62">
        <v>7</v>
      </c>
      <c r="B11" s="8" t="s">
        <v>32</v>
      </c>
      <c r="C11" s="61">
        <v>10</v>
      </c>
      <c r="D11" s="78" t="s">
        <v>40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92</v>
      </c>
      <c r="V11" s="29" t="s">
        <v>93</v>
      </c>
    </row>
    <row r="12" spans="1:22" x14ac:dyDescent="0.25">
      <c r="A12" s="62">
        <v>8</v>
      </c>
      <c r="B12" s="8" t="s">
        <v>35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92</v>
      </c>
      <c r="V12" s="29" t="s">
        <v>93</v>
      </c>
    </row>
    <row r="13" spans="1:22" x14ac:dyDescent="0.25">
      <c r="A13" s="62">
        <v>9</v>
      </c>
      <c r="B13" s="8" t="s">
        <v>37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78" t="s">
        <v>40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53</v>
      </c>
      <c r="C18" s="61">
        <v>10</v>
      </c>
      <c r="D18" s="26" t="s">
        <v>101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10</v>
      </c>
      <c r="D19" s="26" t="s">
        <v>82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63</v>
      </c>
      <c r="C20" s="61">
        <v>10</v>
      </c>
      <c r="D20" s="26" t="s">
        <v>102</v>
      </c>
      <c r="E20" s="26" t="s">
        <v>103</v>
      </c>
      <c r="F20" s="26" t="s">
        <v>104</v>
      </c>
      <c r="G20" s="26" t="s">
        <v>105</v>
      </c>
      <c r="H20" s="26" t="s">
        <v>64</v>
      </c>
      <c r="I20" s="26" t="s">
        <v>65</v>
      </c>
      <c r="J20" s="26" t="s">
        <v>106</v>
      </c>
      <c r="K20" s="26" t="s">
        <v>107</v>
      </c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50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49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46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45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51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55</v>
      </c>
      <c r="C26" s="61">
        <v>7</v>
      </c>
      <c r="D26" s="26" t="s">
        <v>96</v>
      </c>
      <c r="E26" s="26" t="s">
        <v>56</v>
      </c>
      <c r="F26" s="26" t="s">
        <v>97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86</v>
      </c>
      <c r="C28" s="61">
        <v>6</v>
      </c>
      <c r="D28" s="26" t="s">
        <v>87</v>
      </c>
      <c r="E28" s="26" t="s">
        <v>88</v>
      </c>
      <c r="F28" s="28" t="s">
        <v>89</v>
      </c>
      <c r="G28" s="26">
        <v>35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44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47</v>
      </c>
      <c r="C30" s="61">
        <v>5</v>
      </c>
      <c r="D30" s="26" t="s">
        <v>90</v>
      </c>
      <c r="E30" s="26" t="s">
        <v>48</v>
      </c>
      <c r="F30" s="26" t="s">
        <v>80</v>
      </c>
      <c r="G30" s="26" t="s">
        <v>81</v>
      </c>
      <c r="H30" s="26" t="s">
        <v>91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59</v>
      </c>
      <c r="C31" s="61">
        <v>4</v>
      </c>
      <c r="D31" s="26" t="s">
        <v>60</v>
      </c>
      <c r="E31" s="26" t="s">
        <v>61</v>
      </c>
      <c r="F31" s="26" t="s">
        <v>95</v>
      </c>
      <c r="G31" s="26" t="s">
        <v>62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54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66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43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82</v>
      </c>
      <c r="C35" s="61">
        <v>2</v>
      </c>
      <c r="D35" s="26" t="s">
        <v>94</v>
      </c>
      <c r="E35" s="26" t="s">
        <v>83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67</v>
      </c>
      <c r="C36" s="61">
        <v>2</v>
      </c>
      <c r="D36" s="26" t="s">
        <v>98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1" t="s">
        <v>69</v>
      </c>
      <c r="C37" s="61">
        <v>2</v>
      </c>
      <c r="D37" s="26" t="s">
        <v>99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85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68</v>
      </c>
      <c r="C39" s="61">
        <v>1</v>
      </c>
      <c r="D39" s="26">
        <v>11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84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25</v>
      </c>
    </row>
  </sheetData>
  <sortState ref="B22:H40">
    <sortCondition descending="1" ref="C22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0" zoomScaleNormal="90" workbookViewId="0">
      <selection activeCell="E16" sqref="E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9.28515625" style="6" customWidth="1"/>
    <col min="9" max="9" width="7.28515625" style="6" customWidth="1"/>
    <col min="10" max="12" width="5.7109375" style="6" customWidth="1"/>
    <col min="13" max="17" width="10.140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78</v>
      </c>
      <c r="B3" s="69"/>
      <c r="C3" s="70"/>
      <c r="D3" s="71"/>
      <c r="E3" s="71"/>
      <c r="F3" s="71"/>
      <c r="G3" s="71"/>
      <c r="H3" s="72"/>
      <c r="I3" s="38"/>
      <c r="J3" s="68" t="s">
        <v>27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45"/>
      <c r="N5" s="45"/>
      <c r="O5" s="45"/>
      <c r="P5" s="45"/>
      <c r="Q5" s="45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29</v>
      </c>
      <c r="N6" s="76" t="s">
        <v>30</v>
      </c>
      <c r="O6" s="76" t="s">
        <v>70</v>
      </c>
      <c r="P6" s="76"/>
      <c r="Q6" s="45"/>
    </row>
    <row r="7" spans="1:17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 t="s">
        <v>100</v>
      </c>
      <c r="N7" s="76"/>
      <c r="O7" s="76"/>
      <c r="P7" s="76"/>
      <c r="Q7" s="45"/>
    </row>
    <row r="8" spans="1:17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76"/>
      <c r="N8" s="76"/>
      <c r="O8" s="76"/>
      <c r="P8" s="76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76"/>
      <c r="N9" s="76"/>
      <c r="O9" s="76"/>
      <c r="P9" s="76"/>
      <c r="Q9" s="45"/>
    </row>
    <row r="10" spans="1:17" x14ac:dyDescent="0.25">
      <c r="A10" s="62">
        <v>6</v>
      </c>
      <c r="B10" s="8" t="s">
        <v>42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76"/>
      <c r="N10" s="76"/>
      <c r="O10" s="76"/>
      <c r="P10" s="76"/>
      <c r="Q10" s="45"/>
    </row>
    <row r="11" spans="1:17" x14ac:dyDescent="0.25">
      <c r="A11" s="62">
        <v>7</v>
      </c>
      <c r="B11" s="8" t="s">
        <v>35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76"/>
      <c r="N11" s="76"/>
      <c r="O11" s="76"/>
      <c r="P11" s="76"/>
      <c r="Q11" s="45"/>
    </row>
    <row r="12" spans="1:17" x14ac:dyDescent="0.25">
      <c r="A12" s="62">
        <v>8</v>
      </c>
      <c r="B12" s="8" t="s">
        <v>49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76"/>
      <c r="N12" s="76"/>
      <c r="O12" s="76"/>
      <c r="P12" s="76"/>
      <c r="Q12" s="45"/>
    </row>
    <row r="13" spans="1:17" x14ac:dyDescent="0.25">
      <c r="A13" s="62">
        <v>9</v>
      </c>
      <c r="B13" s="8" t="s">
        <v>57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76"/>
      <c r="N13" s="76"/>
      <c r="O13" s="76"/>
      <c r="P13" s="76"/>
      <c r="Q13" s="45"/>
    </row>
    <row r="14" spans="1:17" x14ac:dyDescent="0.25">
      <c r="A14" s="62">
        <v>10</v>
      </c>
      <c r="B14" s="8" t="s">
        <v>33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76"/>
      <c r="N14" s="76"/>
      <c r="O14" s="76"/>
      <c r="P14" s="76"/>
      <c r="Q14" s="45"/>
    </row>
    <row r="15" spans="1:17" x14ac:dyDescent="0.25">
      <c r="A15" s="62">
        <v>11</v>
      </c>
      <c r="B15" s="8" t="s">
        <v>39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11</v>
      </c>
      <c r="M15" s="76" t="s">
        <v>40</v>
      </c>
      <c r="N15" s="76"/>
      <c r="O15" s="76"/>
      <c r="P15" s="76"/>
      <c r="Q15" s="45"/>
    </row>
    <row r="16" spans="1:17" x14ac:dyDescent="0.25">
      <c r="A16" s="62">
        <v>12</v>
      </c>
      <c r="B16" s="8" t="s">
        <v>50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41</v>
      </c>
      <c r="L16" s="31">
        <v>10</v>
      </c>
      <c r="M16" s="76"/>
      <c r="N16" s="76"/>
      <c r="O16" s="76"/>
      <c r="P16" s="76"/>
      <c r="Q16" s="45"/>
    </row>
    <row r="17" spans="1:17" x14ac:dyDescent="0.25">
      <c r="A17" s="62">
        <v>13</v>
      </c>
      <c r="B17" s="8" t="s">
        <v>37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10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52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53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38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45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41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51</v>
      </c>
      <c r="L20" s="31">
        <v>5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63</v>
      </c>
      <c r="C21" s="31">
        <v>2</v>
      </c>
      <c r="D21" s="45" t="s">
        <v>79</v>
      </c>
      <c r="E21" s="45"/>
      <c r="F21" s="45"/>
      <c r="G21" s="45"/>
      <c r="H21" s="45"/>
      <c r="I21" s="77"/>
      <c r="J21" s="62">
        <v>17</v>
      </c>
      <c r="K21" s="8" t="s">
        <v>46</v>
      </c>
      <c r="L21" s="31">
        <v>4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47</v>
      </c>
      <c r="C22" s="31">
        <v>2</v>
      </c>
      <c r="D22" s="45" t="s">
        <v>80</v>
      </c>
      <c r="E22" s="45" t="s">
        <v>81</v>
      </c>
      <c r="F22" s="45"/>
      <c r="G22" s="45"/>
      <c r="H22" s="45"/>
      <c r="I22" s="77"/>
      <c r="J22" s="62">
        <v>18</v>
      </c>
      <c r="K22" s="8" t="s">
        <v>44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54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50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82</v>
      </c>
      <c r="C24" s="31">
        <v>1</v>
      </c>
      <c r="D24" s="45" t="s">
        <v>83</v>
      </c>
      <c r="E24" s="45"/>
      <c r="F24" s="45"/>
      <c r="G24" s="45"/>
      <c r="H24" s="45"/>
      <c r="I24" s="77"/>
      <c r="J24" s="62">
        <v>20</v>
      </c>
      <c r="K24" s="8" t="s">
        <v>59</v>
      </c>
      <c r="L24" s="31">
        <v>3</v>
      </c>
      <c r="M24" s="45" t="s">
        <v>60</v>
      </c>
      <c r="N24" s="45" t="s">
        <v>61</v>
      </c>
      <c r="O24" s="45" t="s">
        <v>62</v>
      </c>
      <c r="P24" s="45"/>
      <c r="Q24" s="45"/>
    </row>
    <row r="25" spans="1:17" x14ac:dyDescent="0.25">
      <c r="A25" s="62">
        <v>21</v>
      </c>
      <c r="B25" s="8" t="s">
        <v>84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63</v>
      </c>
      <c r="L25" s="31">
        <v>3</v>
      </c>
      <c r="M25" s="45" t="s">
        <v>53</v>
      </c>
      <c r="N25" s="45" t="s">
        <v>64</v>
      </c>
      <c r="O25" s="45" t="s">
        <v>65</v>
      </c>
      <c r="P25" s="45"/>
      <c r="Q25" s="45"/>
    </row>
    <row r="26" spans="1:17" x14ac:dyDescent="0.25">
      <c r="A26" s="62">
        <v>22</v>
      </c>
      <c r="B26" s="8" t="s">
        <v>45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49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53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52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51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55</v>
      </c>
      <c r="L28" s="31">
        <v>2</v>
      </c>
      <c r="M28" s="45" t="s">
        <v>37</v>
      </c>
      <c r="N28" s="45" t="s">
        <v>56</v>
      </c>
      <c r="O28" s="45"/>
      <c r="P28" s="45"/>
      <c r="Q28" s="45"/>
    </row>
    <row r="29" spans="1:17" x14ac:dyDescent="0.25">
      <c r="A29" s="62">
        <v>25</v>
      </c>
      <c r="B29" s="81" t="s">
        <v>69</v>
      </c>
      <c r="C29" s="31">
        <v>1</v>
      </c>
      <c r="D29" s="45" t="s">
        <v>60</v>
      </c>
      <c r="E29" s="45"/>
      <c r="F29" s="45"/>
      <c r="G29" s="45"/>
      <c r="H29" s="45"/>
      <c r="I29" s="77"/>
      <c r="J29" s="62">
        <v>25</v>
      </c>
      <c r="K29" s="8" t="s">
        <v>57</v>
      </c>
      <c r="L29" s="31">
        <v>2</v>
      </c>
      <c r="M29" s="45" t="s">
        <v>58</v>
      </c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43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47</v>
      </c>
      <c r="L31" s="31">
        <v>1</v>
      </c>
      <c r="M31" s="45" t="s">
        <v>48</v>
      </c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54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6"/>
      <c r="B33" s="6"/>
      <c r="C33" s="32"/>
      <c r="I33" s="77"/>
      <c r="J33" s="62">
        <v>29</v>
      </c>
      <c r="K33" s="8" t="s">
        <v>66</v>
      </c>
      <c r="L33" s="31">
        <v>1</v>
      </c>
      <c r="M33" s="80"/>
      <c r="N33" s="45"/>
      <c r="O33" s="45"/>
      <c r="P33" s="45"/>
      <c r="Q33" s="45"/>
    </row>
    <row r="34" spans="1:17" x14ac:dyDescent="0.25">
      <c r="I34" s="77"/>
      <c r="J34" s="62">
        <v>30</v>
      </c>
      <c r="K34" s="8" t="s">
        <v>67</v>
      </c>
      <c r="L34" s="31">
        <v>1</v>
      </c>
      <c r="M34" s="80">
        <v>5</v>
      </c>
      <c r="N34" s="45"/>
      <c r="O34" s="45"/>
      <c r="P34" s="45"/>
      <c r="Q34" s="45"/>
    </row>
    <row r="35" spans="1:17" x14ac:dyDescent="0.25">
      <c r="I35" s="77"/>
      <c r="J35" s="62">
        <v>31</v>
      </c>
      <c r="K35" s="8" t="s">
        <v>68</v>
      </c>
      <c r="L35" s="31">
        <v>1</v>
      </c>
      <c r="M35" s="80">
        <v>11</v>
      </c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62">
        <v>32</v>
      </c>
      <c r="K36" s="81" t="s">
        <v>69</v>
      </c>
      <c r="L36" s="31">
        <v>1</v>
      </c>
      <c r="M36" s="45" t="s">
        <v>60</v>
      </c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9"/>
      <c r="K37" s="9"/>
      <c r="L37" s="10"/>
      <c r="M37" s="45"/>
      <c r="N37" s="45"/>
      <c r="O37" s="45"/>
      <c r="P37" s="45"/>
      <c r="Q37" s="45"/>
    </row>
    <row r="38" spans="1:17" x14ac:dyDescent="0.25">
      <c r="J38" s="57" t="s">
        <v>8</v>
      </c>
      <c r="K38" s="58"/>
      <c r="L38" s="59">
        <f>COUNTIF(L5:L36,"&gt;0")</f>
        <v>32</v>
      </c>
      <c r="M38" s="45"/>
      <c r="N38" s="45"/>
      <c r="O38" s="45"/>
      <c r="P38" s="45"/>
      <c r="Q38" s="45"/>
    </row>
    <row r="39" spans="1:17" x14ac:dyDescent="0.25">
      <c r="J39" s="53" t="s">
        <v>7</v>
      </c>
      <c r="K39" s="54"/>
      <c r="L39" s="55">
        <f>COUNTIF(L5:L36,"&gt;9")</f>
        <v>13</v>
      </c>
      <c r="M39" s="45"/>
      <c r="N39" s="45"/>
      <c r="O39" s="45"/>
      <c r="P39" s="45"/>
      <c r="Q39" s="45"/>
    </row>
  </sheetData>
  <sortState ref="B11:E28">
    <sortCondition descending="1" ref="C11:C28"/>
  </sortState>
  <conditionalFormatting sqref="L5:L36">
    <cfRule type="cellIs" dxfId="1" priority="2" operator="greaterThan">
      <formula>9</formula>
    </cfRule>
  </conditionalFormatting>
  <conditionalFormatting sqref="C5:C29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8" sqref="E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2015-10-18T17:08:20Z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