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5" i="1" l="1"/>
  <c r="H36" i="15"/>
  <c r="C37" i="15"/>
  <c r="H35" i="15"/>
  <c r="C36" i="15"/>
  <c r="H34" i="15"/>
  <c r="C35" i="15"/>
  <c r="C44" i="1" l="1"/>
  <c r="C43" i="1"/>
</calcChain>
</file>

<file path=xl/sharedStrings.xml><?xml version="1.0" encoding="utf-8"?>
<sst xmlns="http://schemas.openxmlformats.org/spreadsheetml/2006/main" count="185" uniqueCount="103">
  <si>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</si>
  <si>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</si>
  <si>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</si>
  <si>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</si>
  <si>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</si>
  <si>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</si>
  <si>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</si>
  <si>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</si>
  <si>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</si>
  <si>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</si>
  <si>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</si>
  <si>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</si>
  <si>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45</t>
  </si>
  <si>
    <t>Hotels</t>
  </si>
  <si>
    <t>I</t>
  </si>
  <si>
    <t>A</t>
  </si>
  <si>
    <t>F</t>
  </si>
  <si>
    <t>B</t>
  </si>
  <si>
    <t>CZ</t>
  </si>
  <si>
    <t>PL</t>
  </si>
  <si>
    <t>NL</t>
  </si>
  <si>
    <t>ENG</t>
  </si>
  <si>
    <t>L</t>
  </si>
  <si>
    <t>SLO</t>
  </si>
  <si>
    <t>E</t>
  </si>
  <si>
    <t>SK</t>
  </si>
  <si>
    <t>UA</t>
  </si>
  <si>
    <t>H</t>
  </si>
  <si>
    <t>FL</t>
  </si>
  <si>
    <t>RO</t>
  </si>
  <si>
    <t>HR</t>
  </si>
  <si>
    <t>DK</t>
  </si>
  <si>
    <t>BG</t>
  </si>
  <si>
    <t>N</t>
  </si>
  <si>
    <t>S</t>
  </si>
  <si>
    <t>P</t>
  </si>
  <si>
    <t>LV</t>
  </si>
  <si>
    <t>BIH</t>
  </si>
  <si>
    <t>NI</t>
  </si>
  <si>
    <t>MA</t>
  </si>
  <si>
    <t>RUS</t>
  </si>
  <si>
    <t>A(6),S(2),C, U, Z</t>
  </si>
  <si>
    <t>EL(2),DW, DWR, PCH, PO, PTU, SK, SY, ZKL</t>
  </si>
  <si>
    <t>HN, LL, LT, MT, RE, RJ, VX, VFB</t>
  </si>
  <si>
    <t>BL, BT, DT, PO, VT, ZA</t>
  </si>
  <si>
    <t>AG, B, DJ, MH, MM</t>
  </si>
  <si>
    <t>ZG(3),RI(2),DU</t>
  </si>
  <si>
    <t>B, E, PB</t>
  </si>
  <si>
    <t>BT(2)</t>
  </si>
  <si>
    <t>62</t>
  </si>
  <si>
    <t>RE AUDI3 (elektro)</t>
  </si>
  <si>
    <t>CN 14087 (parrot)</t>
  </si>
  <si>
    <t>431 CD 640</t>
  </si>
  <si>
    <t>GIG 27</t>
  </si>
  <si>
    <t>33777 b 40</t>
  </si>
  <si>
    <r>
      <t xml:space="preserve">LJ(3),CE, MB, SG, </t>
    </r>
    <r>
      <rPr>
        <sz val="9"/>
        <color rgb="FFFF0000"/>
        <rFont val="Courier New"/>
        <family val="3"/>
      </rPr>
      <t>LJ OCEAN</t>
    </r>
  </si>
  <si>
    <t>F 9062, F 9133, 0 57-22, DGF 256B</t>
  </si>
  <si>
    <r>
      <t xml:space="preserve">AA, AE, BH, BI, KA, </t>
    </r>
    <r>
      <rPr>
        <sz val="9"/>
        <color rgb="FFFF0000"/>
        <rFont val="Courier New"/>
        <family val="3"/>
      </rPr>
      <t>BC 0312YA</t>
    </r>
  </si>
  <si>
    <t>Brücke Zürich, 10.11.2022, 12.15 - 13.00</t>
  </si>
  <si>
    <t>LT</t>
  </si>
  <si>
    <t>LE, SA</t>
  </si>
  <si>
    <t>NMK</t>
  </si>
  <si>
    <t>GB, RE, YO</t>
  </si>
  <si>
    <t>AA(3),AC, AE, AO, BH, BI</t>
  </si>
  <si>
    <t>SCO</t>
  </si>
  <si>
    <t>GR</t>
  </si>
  <si>
    <t>IO</t>
  </si>
  <si>
    <t>BY</t>
  </si>
  <si>
    <t>1</t>
  </si>
  <si>
    <t>TR</t>
  </si>
  <si>
    <t>81</t>
  </si>
  <si>
    <t>CK</t>
  </si>
  <si>
    <t>SRB</t>
  </si>
  <si>
    <t>BU(2),AC, CA, CU, KS, KV</t>
  </si>
  <si>
    <t>F 9062, F 9133, 0 57-22, DGF 256B, HF 407N</t>
  </si>
  <si>
    <t>BU(2),VR(2),AC, CA, CU, KS, KV, ST, SU, TO</t>
  </si>
  <si>
    <t>ZG(5),CK(2),DU, KR, MA, RI, VZ</t>
  </si>
  <si>
    <t>EST</t>
  </si>
  <si>
    <t>FIN</t>
  </si>
  <si>
    <t>MD</t>
  </si>
  <si>
    <t>SK(5)</t>
  </si>
  <si>
    <t>L, LE, SA</t>
  </si>
  <si>
    <t>GIG</t>
  </si>
  <si>
    <t>2</t>
  </si>
  <si>
    <t>3</t>
  </si>
  <si>
    <t>4</t>
  </si>
  <si>
    <t>Citroen C4</t>
  </si>
  <si>
    <t>431 = CERN</t>
  </si>
  <si>
    <t>Hotel Ibis Oerlikon</t>
  </si>
  <si>
    <t>Chrysler Pacifica</t>
  </si>
  <si>
    <t>keine Codierung</t>
  </si>
  <si>
    <t>Hotel Ibis Adliswil</t>
  </si>
  <si>
    <t>F 9062</t>
  </si>
  <si>
    <t>F 9133</t>
  </si>
  <si>
    <t>VW Jetta SE</t>
  </si>
  <si>
    <t>Hotel Zürcherhof Zürich</t>
  </si>
  <si>
    <t>0 57-22</t>
  </si>
  <si>
    <t>Mercedes V300d</t>
  </si>
  <si>
    <t>57 = Indonesien</t>
  </si>
  <si>
    <t>LJ OCEAN</t>
  </si>
  <si>
    <t>FY, GB, LT, MH RE, RJ, VX, YO, VFB</t>
  </si>
  <si>
    <t>34(4),81(2),45</t>
  </si>
  <si>
    <r>
      <t xml:space="preserve">AA(5),AO(3),AX(2),BC(2),BI(2),AC, AE, AI, BH, BK, BM, KA, </t>
    </r>
    <r>
      <rPr>
        <sz val="9"/>
        <color rgb="FFFF0000"/>
        <rFont val="Courier New"/>
        <family val="3"/>
      </rPr>
      <t>BC 0312YA (elektro)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</si>
</sst>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46" t="s">
        <v>74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46" t="s">
        <v>50</v>
      </c>
    </row>
    <row r="10" spans="1:4" x14ac:dyDescent="0.25">
      <c r="A10" s="32">
        <v>6</v>
      </c>
      <c r="B10" s="8" t="s">
        <v>29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59</v>
      </c>
      <c r="C14" s="31">
        <v>10</v>
      </c>
      <c r="D14" s="11"/>
    </row>
    <row r="15" spans="1:4" x14ac:dyDescent="0.25">
      <c r="A15" s="32">
        <v>11</v>
      </c>
      <c r="B15" s="8" t="s">
        <v>16</v>
      </c>
      <c r="C15" s="31">
        <v>10</v>
      </c>
      <c r="D15" s="46" t="s">
        <v>52</v>
      </c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23</v>
      </c>
      <c r="C17" s="31">
        <v>10</v>
      </c>
      <c r="D17" s="57" t="s">
        <v>99</v>
      </c>
    </row>
    <row r="18" spans="1:4" x14ac:dyDescent="0.25">
      <c r="A18" s="32">
        <v>14</v>
      </c>
      <c r="B18" s="8" t="s">
        <v>28</v>
      </c>
      <c r="C18" s="31">
        <v>10</v>
      </c>
      <c r="D18" s="11"/>
    </row>
    <row r="19" spans="1:4" x14ac:dyDescent="0.25">
      <c r="A19" s="32">
        <v>15</v>
      </c>
      <c r="B19" s="8" t="s">
        <v>24</v>
      </c>
      <c r="C19" s="31">
        <v>10</v>
      </c>
      <c r="D19" s="11"/>
    </row>
    <row r="20" spans="1:4" x14ac:dyDescent="0.25">
      <c r="A20" s="32">
        <v>16</v>
      </c>
      <c r="B20" s="8" t="s">
        <v>32</v>
      </c>
      <c r="C20" s="31">
        <v>10</v>
      </c>
      <c r="D20" s="11"/>
    </row>
    <row r="21" spans="1:4" x14ac:dyDescent="0.25">
      <c r="A21" s="32">
        <v>17</v>
      </c>
      <c r="B21" s="8" t="s">
        <v>26</v>
      </c>
      <c r="C21" s="31">
        <v>10</v>
      </c>
      <c r="D21" s="11" t="s">
        <v>102</v>
      </c>
    </row>
    <row r="22" spans="1:4" x14ac:dyDescent="0.25">
      <c r="A22" s="32">
        <v>18</v>
      </c>
      <c r="B22" s="8" t="s">
        <v>72</v>
      </c>
      <c r="C22" s="31">
        <v>10</v>
      </c>
      <c r="D22" s="11" t="s">
        <v>75</v>
      </c>
    </row>
    <row r="23" spans="1:4" x14ac:dyDescent="0.25">
      <c r="A23" s="32">
        <v>19</v>
      </c>
      <c r="B23" s="8" t="s">
        <v>30</v>
      </c>
      <c r="C23" s="31">
        <v>10</v>
      </c>
      <c r="D23" s="11" t="s">
        <v>76</v>
      </c>
    </row>
    <row r="24" spans="1:4" x14ac:dyDescent="0.25">
      <c r="A24" s="32">
        <v>20</v>
      </c>
      <c r="B24" s="8" t="s">
        <v>22</v>
      </c>
      <c r="C24" s="31">
        <v>10</v>
      </c>
      <c r="D24" s="11"/>
    </row>
    <row r="25" spans="1:4" x14ac:dyDescent="0.25">
      <c r="A25" s="33">
        <v>21</v>
      </c>
      <c r="B25" s="8" t="s">
        <v>17</v>
      </c>
      <c r="C25" s="31">
        <v>10</v>
      </c>
      <c r="D25" s="11"/>
    </row>
    <row r="26" spans="1:4" x14ac:dyDescent="0.25">
      <c r="A26" s="32">
        <v>22</v>
      </c>
      <c r="B26" s="8" t="s">
        <v>21</v>
      </c>
      <c r="C26" s="31">
        <v>9</v>
      </c>
      <c r="D26" s="11" t="s">
        <v>100</v>
      </c>
    </row>
    <row r="27" spans="1:4" x14ac:dyDescent="0.25">
      <c r="A27" s="32">
        <v>23</v>
      </c>
      <c r="B27" s="8" t="s">
        <v>35</v>
      </c>
      <c r="C27" s="31">
        <v>8</v>
      </c>
      <c r="D27" s="11" t="s">
        <v>81</v>
      </c>
    </row>
    <row r="28" spans="1:4" x14ac:dyDescent="0.25">
      <c r="A28" s="32">
        <v>24</v>
      </c>
      <c r="B28" s="8" t="s">
        <v>69</v>
      </c>
      <c r="C28" s="31">
        <v>7</v>
      </c>
      <c r="D28" s="11" t="s">
        <v>101</v>
      </c>
    </row>
    <row r="29" spans="1:4" x14ac:dyDescent="0.25">
      <c r="A29" s="32">
        <v>25</v>
      </c>
      <c r="B29" s="8" t="s">
        <v>31</v>
      </c>
      <c r="C29" s="31">
        <v>6</v>
      </c>
      <c r="D29" s="46" t="s">
        <v>51</v>
      </c>
    </row>
    <row r="30" spans="1:4" x14ac:dyDescent="0.25">
      <c r="A30" s="32">
        <v>26</v>
      </c>
      <c r="B30" s="8" t="s">
        <v>61</v>
      </c>
      <c r="C30" s="31">
        <v>5</v>
      </c>
      <c r="D30" s="11" t="s">
        <v>80</v>
      </c>
    </row>
    <row r="31" spans="1:4" x14ac:dyDescent="0.25">
      <c r="A31" s="32">
        <v>27</v>
      </c>
      <c r="B31" s="8" t="s">
        <v>37</v>
      </c>
      <c r="C31" s="31">
        <v>4</v>
      </c>
      <c r="D31" s="11"/>
    </row>
    <row r="32" spans="1:4" x14ac:dyDescent="0.25">
      <c r="A32" s="32">
        <v>28</v>
      </c>
      <c r="B32" s="8" t="s">
        <v>78</v>
      </c>
      <c r="C32" s="31">
        <v>3</v>
      </c>
      <c r="D32" s="11"/>
    </row>
    <row r="33" spans="1:4" x14ac:dyDescent="0.25">
      <c r="A33" s="32">
        <v>29</v>
      </c>
      <c r="B33" s="8" t="s">
        <v>36</v>
      </c>
      <c r="C33" s="31">
        <v>3</v>
      </c>
      <c r="D33" s="11"/>
    </row>
    <row r="34" spans="1:4" x14ac:dyDescent="0.25">
      <c r="A34" s="32">
        <v>30</v>
      </c>
      <c r="B34" s="8" t="s">
        <v>34</v>
      </c>
      <c r="C34" s="31">
        <v>3</v>
      </c>
      <c r="D34" s="11"/>
    </row>
    <row r="35" spans="1:4" x14ac:dyDescent="0.25">
      <c r="A35" s="32">
        <v>31</v>
      </c>
      <c r="B35" s="8" t="s">
        <v>79</v>
      </c>
      <c r="C35" s="31">
        <v>2</v>
      </c>
      <c r="D35" s="11"/>
    </row>
    <row r="36" spans="1:4" x14ac:dyDescent="0.25">
      <c r="A36" s="32">
        <v>32</v>
      </c>
      <c r="B36" s="8" t="s">
        <v>77</v>
      </c>
      <c r="C36" s="31">
        <v>1</v>
      </c>
      <c r="D36" s="11"/>
    </row>
    <row r="37" spans="1:4" x14ac:dyDescent="0.25">
      <c r="A37" s="32">
        <v>33</v>
      </c>
      <c r="B37" s="8" t="s">
        <v>67</v>
      </c>
      <c r="C37" s="31">
        <v>1</v>
      </c>
      <c r="D37" s="11">
        <v>1</v>
      </c>
    </row>
    <row r="38" spans="1:4" x14ac:dyDescent="0.25">
      <c r="A38" s="32">
        <v>34</v>
      </c>
      <c r="B38" s="8" t="s">
        <v>65</v>
      </c>
      <c r="C38" s="31">
        <v>1</v>
      </c>
      <c r="D38" s="11" t="s">
        <v>66</v>
      </c>
    </row>
    <row r="39" spans="1:4" x14ac:dyDescent="0.25">
      <c r="A39" s="32">
        <v>35</v>
      </c>
      <c r="B39" s="8" t="s">
        <v>64</v>
      </c>
      <c r="C39" s="31">
        <v>1</v>
      </c>
      <c r="D39" s="11" t="s">
        <v>25</v>
      </c>
    </row>
    <row r="40" spans="1:4" x14ac:dyDescent="0.25">
      <c r="A40" s="32">
        <v>36</v>
      </c>
      <c r="B40" s="8" t="s">
        <v>38</v>
      </c>
      <c r="C40" s="31">
        <v>1</v>
      </c>
      <c r="D40" s="11" t="s">
        <v>82</v>
      </c>
    </row>
    <row r="41" spans="1:4" x14ac:dyDescent="0.25">
      <c r="A41" s="32">
        <v>37</v>
      </c>
      <c r="B41" s="55" t="s">
        <v>39</v>
      </c>
      <c r="C41" s="31">
        <v>1</v>
      </c>
      <c r="D41" s="11">
        <v>40</v>
      </c>
    </row>
    <row r="42" spans="1:4" x14ac:dyDescent="0.25">
      <c r="A42" s="3"/>
      <c r="B42" s="3"/>
      <c r="C42" s="4"/>
      <c r="D42" s="54"/>
    </row>
    <row r="43" spans="1:4" s="2" customFormat="1" x14ac:dyDescent="0.25">
      <c r="A43" s="29" t="s">
        <v>3</v>
      </c>
      <c r="B43" s="30"/>
      <c r="C43" s="49">
        <f>COUNTIF(C5:C41,"&gt;0")</f>
        <v>37</v>
      </c>
      <c r="D43" s="18"/>
    </row>
    <row r="44" spans="1:4" x14ac:dyDescent="0.25">
      <c r="A44" s="27" t="s">
        <v>4</v>
      </c>
      <c r="B44" s="28"/>
      <c r="C44" s="50">
        <f>COUNTIF(C5:C41,"&gt;9")</f>
        <v>21</v>
      </c>
      <c r="D44" s="18"/>
    </row>
    <row r="45" spans="1:4" ht="12" x14ac:dyDescent="0.25">
      <c r="A45" s="51" t="s">
        <v>5</v>
      </c>
      <c r="B45" s="52"/>
      <c r="C45" s="53">
        <f>SUM(C5:C41)</f>
        <v>266</v>
      </c>
    </row>
    <row r="47" spans="1:4" x14ac:dyDescent="0.25">
      <c r="A47" s="2" t="s">
        <v>2</v>
      </c>
    </row>
  </sheetData>
  <sortState ref="B26:D40">
    <sortCondition descending="1" ref="C26:C40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6" sqref="D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6.42578125" style="6" bestFit="1" customWidth="1"/>
    <col min="5" max="5" width="3.7109375" style="6" customWidth="1"/>
    <col min="6" max="8" width="5.42578125" style="6" customWidth="1"/>
    <col min="9" max="9" width="43.4257812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13</v>
      </c>
      <c r="B3" s="39"/>
      <c r="C3" s="40"/>
      <c r="D3" s="41"/>
      <c r="E3" s="19"/>
      <c r="F3" s="38" t="s">
        <v>58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26"/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46" t="s">
        <v>56</v>
      </c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14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</row>
    <row r="8" spans="1:9" x14ac:dyDescent="0.25">
      <c r="A8" s="32">
        <v>4</v>
      </c>
      <c r="B8" s="8" t="s">
        <v>15</v>
      </c>
      <c r="C8" s="13">
        <v>10</v>
      </c>
      <c r="D8" s="46" t="s">
        <v>50</v>
      </c>
      <c r="E8" s="47"/>
      <c r="F8" s="32">
        <v>4</v>
      </c>
      <c r="G8" s="8" t="s">
        <v>19</v>
      </c>
      <c r="H8" s="13">
        <v>10</v>
      </c>
      <c r="I8" s="26"/>
    </row>
    <row r="9" spans="1:9" x14ac:dyDescent="0.25">
      <c r="A9" s="32">
        <v>5</v>
      </c>
      <c r="B9" s="8" t="s">
        <v>16</v>
      </c>
      <c r="C9" s="13">
        <v>10</v>
      </c>
      <c r="D9" s="46" t="s">
        <v>52</v>
      </c>
      <c r="E9" s="47"/>
      <c r="F9" s="32">
        <v>5</v>
      </c>
      <c r="G9" s="8" t="s">
        <v>16</v>
      </c>
      <c r="H9" s="13">
        <v>10</v>
      </c>
      <c r="I9" s="26"/>
    </row>
    <row r="10" spans="1:9" x14ac:dyDescent="0.25">
      <c r="A10" s="32">
        <v>6</v>
      </c>
      <c r="B10" s="8" t="s">
        <v>17</v>
      </c>
      <c r="C10" s="13">
        <v>10</v>
      </c>
      <c r="D10" s="26"/>
      <c r="E10" s="47"/>
      <c r="F10" s="32">
        <v>6</v>
      </c>
      <c r="G10" s="8" t="s">
        <v>14</v>
      </c>
      <c r="H10" s="13">
        <v>10</v>
      </c>
      <c r="I10" s="26"/>
    </row>
    <row r="11" spans="1:9" x14ac:dyDescent="0.25">
      <c r="A11" s="32">
        <v>7</v>
      </c>
      <c r="B11" s="8" t="s">
        <v>18</v>
      </c>
      <c r="C11" s="13">
        <v>10</v>
      </c>
      <c r="D11" s="26" t="s">
        <v>41</v>
      </c>
      <c r="E11" s="47"/>
      <c r="F11" s="32">
        <v>7</v>
      </c>
      <c r="G11" s="8" t="s">
        <v>18</v>
      </c>
      <c r="H11" s="13">
        <v>10</v>
      </c>
      <c r="I11" s="26"/>
    </row>
    <row r="12" spans="1:9" x14ac:dyDescent="0.25">
      <c r="A12" s="32">
        <v>8</v>
      </c>
      <c r="B12" s="8" t="s">
        <v>19</v>
      </c>
      <c r="C12" s="13">
        <v>10</v>
      </c>
      <c r="D12" s="26" t="s">
        <v>42</v>
      </c>
      <c r="E12" s="47"/>
      <c r="F12" s="32">
        <v>8</v>
      </c>
      <c r="G12" s="8" t="s">
        <v>27</v>
      </c>
      <c r="H12" s="13">
        <v>10</v>
      </c>
      <c r="I12" s="26"/>
    </row>
    <row r="13" spans="1:9" x14ac:dyDescent="0.25">
      <c r="A13" s="32">
        <v>9</v>
      </c>
      <c r="B13" s="8" t="s">
        <v>20</v>
      </c>
      <c r="C13" s="13">
        <v>10</v>
      </c>
      <c r="D13" s="26"/>
      <c r="E13" s="47"/>
      <c r="F13" s="32">
        <v>9</v>
      </c>
      <c r="G13" s="8" t="s">
        <v>29</v>
      </c>
      <c r="H13" s="13">
        <v>10</v>
      </c>
      <c r="I13" s="26"/>
    </row>
    <row r="14" spans="1:9" x14ac:dyDescent="0.25">
      <c r="A14" s="32">
        <v>10</v>
      </c>
      <c r="B14" s="8" t="s">
        <v>21</v>
      </c>
      <c r="C14" s="13">
        <v>8</v>
      </c>
      <c r="D14" s="26" t="s">
        <v>43</v>
      </c>
      <c r="E14" s="47"/>
      <c r="F14" s="32">
        <v>10</v>
      </c>
      <c r="G14" s="8" t="s">
        <v>59</v>
      </c>
      <c r="H14" s="13">
        <v>7</v>
      </c>
      <c r="I14" s="26"/>
    </row>
    <row r="15" spans="1:9" x14ac:dyDescent="0.25">
      <c r="A15" s="32">
        <v>11</v>
      </c>
      <c r="B15" s="8" t="s">
        <v>22</v>
      </c>
      <c r="C15" s="13">
        <v>8</v>
      </c>
      <c r="D15" s="26"/>
      <c r="E15" s="47"/>
      <c r="F15" s="32">
        <v>11</v>
      </c>
      <c r="G15" s="8" t="s">
        <v>25</v>
      </c>
      <c r="H15" s="13">
        <v>8</v>
      </c>
      <c r="I15" s="26"/>
    </row>
    <row r="16" spans="1:9" x14ac:dyDescent="0.25">
      <c r="A16" s="32">
        <v>12</v>
      </c>
      <c r="B16" s="8" t="s">
        <v>23</v>
      </c>
      <c r="C16" s="13">
        <v>7</v>
      </c>
      <c r="D16" s="26" t="s">
        <v>55</v>
      </c>
      <c r="E16" s="47"/>
      <c r="F16" s="32">
        <v>12</v>
      </c>
      <c r="G16" s="8" t="s">
        <v>28</v>
      </c>
      <c r="H16" s="13">
        <v>3</v>
      </c>
      <c r="I16" s="26"/>
    </row>
    <row r="17" spans="1:9" x14ac:dyDescent="0.25">
      <c r="A17" s="32">
        <v>13</v>
      </c>
      <c r="B17" s="8" t="s">
        <v>24</v>
      </c>
      <c r="C17" s="13">
        <v>7</v>
      </c>
      <c r="D17" s="26"/>
      <c r="E17" s="47"/>
      <c r="F17" s="32">
        <v>13</v>
      </c>
      <c r="G17" s="8" t="s">
        <v>20</v>
      </c>
      <c r="H17" s="13">
        <v>4</v>
      </c>
      <c r="I17" s="26"/>
    </row>
    <row r="18" spans="1:9" x14ac:dyDescent="0.25">
      <c r="A18" s="32">
        <v>14</v>
      </c>
      <c r="B18" s="8" t="s">
        <v>25</v>
      </c>
      <c r="C18" s="13">
        <v>6</v>
      </c>
      <c r="D18" s="26" t="s">
        <v>44</v>
      </c>
      <c r="E18" s="47"/>
      <c r="F18" s="32">
        <v>14</v>
      </c>
      <c r="G18" s="8" t="s">
        <v>23</v>
      </c>
      <c r="H18" s="13">
        <v>9</v>
      </c>
      <c r="I18" s="26"/>
    </row>
    <row r="19" spans="1:9" x14ac:dyDescent="0.25">
      <c r="A19" s="32">
        <v>15</v>
      </c>
      <c r="B19" s="8" t="s">
        <v>26</v>
      </c>
      <c r="C19" s="13">
        <v>6</v>
      </c>
      <c r="D19" s="26" t="s">
        <v>57</v>
      </c>
      <c r="E19" s="47"/>
      <c r="F19" s="32">
        <v>15</v>
      </c>
      <c r="G19" s="8" t="s">
        <v>24</v>
      </c>
      <c r="H19" s="13">
        <v>5</v>
      </c>
      <c r="I19" s="26"/>
    </row>
    <row r="20" spans="1:9" x14ac:dyDescent="0.25">
      <c r="A20" s="32">
        <v>16</v>
      </c>
      <c r="B20" s="8" t="s">
        <v>27</v>
      </c>
      <c r="C20" s="13">
        <v>5</v>
      </c>
      <c r="D20" s="26"/>
      <c r="E20" s="47"/>
      <c r="F20" s="32">
        <v>16</v>
      </c>
      <c r="G20" s="8" t="s">
        <v>35</v>
      </c>
      <c r="H20" s="13">
        <v>3</v>
      </c>
      <c r="I20" s="26" t="s">
        <v>60</v>
      </c>
    </row>
    <row r="21" spans="1:9" x14ac:dyDescent="0.25">
      <c r="A21" s="32">
        <v>17</v>
      </c>
      <c r="B21" s="8" t="s">
        <v>28</v>
      </c>
      <c r="C21" s="13">
        <v>5</v>
      </c>
      <c r="D21" s="26"/>
      <c r="E21" s="47"/>
      <c r="F21" s="32">
        <v>17</v>
      </c>
      <c r="G21" s="8" t="s">
        <v>32</v>
      </c>
      <c r="H21" s="13">
        <v>6</v>
      </c>
      <c r="I21" s="26"/>
    </row>
    <row r="22" spans="1:9" x14ac:dyDescent="0.25">
      <c r="A22" s="32">
        <v>18</v>
      </c>
      <c r="B22" s="8" t="s">
        <v>29</v>
      </c>
      <c r="C22" s="13">
        <v>5</v>
      </c>
      <c r="D22" s="26" t="s">
        <v>45</v>
      </c>
      <c r="E22" s="47"/>
      <c r="F22" s="32">
        <v>18</v>
      </c>
      <c r="G22" s="8" t="s">
        <v>17</v>
      </c>
      <c r="H22" s="13">
        <v>4</v>
      </c>
      <c r="I22" s="26"/>
    </row>
    <row r="23" spans="1:9" x14ac:dyDescent="0.25">
      <c r="A23" s="32">
        <v>19</v>
      </c>
      <c r="B23" s="8" t="s">
        <v>30</v>
      </c>
      <c r="C23" s="13">
        <v>5</v>
      </c>
      <c r="D23" s="26" t="s">
        <v>46</v>
      </c>
      <c r="E23" s="47"/>
      <c r="F23" s="32">
        <v>19</v>
      </c>
      <c r="G23" s="8" t="s">
        <v>22</v>
      </c>
      <c r="H23" s="13">
        <v>2</v>
      </c>
      <c r="I23" s="26"/>
    </row>
    <row r="24" spans="1:9" x14ac:dyDescent="0.25">
      <c r="A24" s="32">
        <v>20</v>
      </c>
      <c r="B24" s="8" t="s">
        <v>31</v>
      </c>
      <c r="C24" s="13">
        <v>4</v>
      </c>
      <c r="D24" s="46" t="s">
        <v>51</v>
      </c>
      <c r="E24" s="47"/>
      <c r="F24" s="32">
        <v>20</v>
      </c>
      <c r="G24" s="8" t="s">
        <v>61</v>
      </c>
      <c r="H24" s="13">
        <v>1</v>
      </c>
      <c r="I24" s="26" t="s">
        <v>25</v>
      </c>
    </row>
    <row r="25" spans="1:9" x14ac:dyDescent="0.25">
      <c r="A25" s="32">
        <v>21</v>
      </c>
      <c r="B25" s="8" t="s">
        <v>32</v>
      </c>
      <c r="C25" s="13">
        <v>3</v>
      </c>
      <c r="D25" s="26" t="s">
        <v>47</v>
      </c>
      <c r="E25" s="47"/>
      <c r="F25" s="32">
        <v>21</v>
      </c>
      <c r="G25" s="8" t="s">
        <v>21</v>
      </c>
      <c r="H25" s="13">
        <v>3</v>
      </c>
      <c r="I25" s="26" t="s">
        <v>62</v>
      </c>
    </row>
    <row r="26" spans="1:9" x14ac:dyDescent="0.25">
      <c r="A26" s="32">
        <v>22</v>
      </c>
      <c r="B26" s="8" t="s">
        <v>33</v>
      </c>
      <c r="C26" s="13">
        <v>2</v>
      </c>
      <c r="D26" s="26" t="s">
        <v>48</v>
      </c>
      <c r="E26" s="47"/>
      <c r="F26" s="32">
        <v>22</v>
      </c>
      <c r="G26" s="8" t="s">
        <v>26</v>
      </c>
      <c r="H26" s="13">
        <v>8</v>
      </c>
      <c r="I26" s="26" t="s">
        <v>63</v>
      </c>
    </row>
    <row r="27" spans="1:9" x14ac:dyDescent="0.25">
      <c r="A27" s="32">
        <v>23</v>
      </c>
      <c r="B27" s="8" t="s">
        <v>34</v>
      </c>
      <c r="C27" s="13">
        <v>2</v>
      </c>
      <c r="D27" s="26"/>
      <c r="E27" s="47"/>
      <c r="F27" s="32">
        <v>23</v>
      </c>
      <c r="G27" s="8" t="s">
        <v>64</v>
      </c>
      <c r="H27" s="13">
        <v>1</v>
      </c>
      <c r="I27" s="26" t="s">
        <v>25</v>
      </c>
    </row>
    <row r="28" spans="1:9" x14ac:dyDescent="0.25">
      <c r="A28" s="32">
        <v>24</v>
      </c>
      <c r="B28" s="8" t="s">
        <v>35</v>
      </c>
      <c r="C28" s="13">
        <v>2</v>
      </c>
      <c r="D28" s="26"/>
      <c r="E28" s="47"/>
      <c r="F28" s="32">
        <v>24</v>
      </c>
      <c r="G28" s="8" t="s">
        <v>65</v>
      </c>
      <c r="H28" s="13">
        <v>1</v>
      </c>
      <c r="I28" s="26" t="s">
        <v>66</v>
      </c>
    </row>
    <row r="29" spans="1:9" x14ac:dyDescent="0.25">
      <c r="A29" s="32">
        <v>25</v>
      </c>
      <c r="B29" s="8" t="s">
        <v>36</v>
      </c>
      <c r="C29" s="13">
        <v>1</v>
      </c>
      <c r="D29" s="26"/>
      <c r="E29" s="47"/>
      <c r="F29" s="32">
        <v>25</v>
      </c>
      <c r="G29" s="8" t="s">
        <v>67</v>
      </c>
      <c r="H29" s="13">
        <v>1</v>
      </c>
      <c r="I29" s="26" t="s">
        <v>68</v>
      </c>
    </row>
    <row r="30" spans="1:9" x14ac:dyDescent="0.25">
      <c r="A30" s="32">
        <v>26</v>
      </c>
      <c r="B30" s="8" t="s">
        <v>37</v>
      </c>
      <c r="C30" s="13">
        <v>1</v>
      </c>
      <c r="D30" s="26"/>
      <c r="E30" s="47"/>
      <c r="F30" s="32">
        <v>26</v>
      </c>
      <c r="G30" s="8" t="s">
        <v>69</v>
      </c>
      <c r="H30" s="13">
        <v>1</v>
      </c>
      <c r="I30" s="26" t="s">
        <v>70</v>
      </c>
    </row>
    <row r="31" spans="1:9" x14ac:dyDescent="0.25">
      <c r="A31" s="32">
        <v>27</v>
      </c>
      <c r="B31" s="8" t="s">
        <v>38</v>
      </c>
      <c r="C31" s="13">
        <v>1</v>
      </c>
      <c r="D31" s="26" t="s">
        <v>53</v>
      </c>
      <c r="E31" s="47"/>
      <c r="F31" s="32">
        <v>27</v>
      </c>
      <c r="G31" s="8" t="s">
        <v>30</v>
      </c>
      <c r="H31" s="13">
        <v>1</v>
      </c>
      <c r="I31" s="26" t="s">
        <v>71</v>
      </c>
    </row>
    <row r="32" spans="1:9" x14ac:dyDescent="0.25">
      <c r="A32" s="32">
        <v>28</v>
      </c>
      <c r="B32" s="55" t="s">
        <v>39</v>
      </c>
      <c r="C32" s="13">
        <v>1</v>
      </c>
      <c r="D32" s="26" t="s">
        <v>54</v>
      </c>
      <c r="E32" s="47"/>
      <c r="F32" s="32">
        <v>28</v>
      </c>
      <c r="G32" s="8" t="s">
        <v>72</v>
      </c>
      <c r="H32" s="13">
        <v>7</v>
      </c>
      <c r="I32" s="26" t="s">
        <v>73</v>
      </c>
    </row>
    <row r="33" spans="1:9" x14ac:dyDescent="0.25">
      <c r="A33" s="32">
        <v>29</v>
      </c>
      <c r="B33" s="8" t="s">
        <v>40</v>
      </c>
      <c r="C33" s="13">
        <v>1</v>
      </c>
      <c r="D33" s="26" t="s">
        <v>49</v>
      </c>
      <c r="E33" s="47"/>
      <c r="F33" s="3"/>
      <c r="G33" s="3"/>
      <c r="H33" s="4"/>
      <c r="I33" s="47"/>
    </row>
    <row r="34" spans="1:9" x14ac:dyDescent="0.25">
      <c r="A34" s="3"/>
      <c r="B34" s="3"/>
      <c r="C34" s="4"/>
      <c r="D34" s="47"/>
      <c r="E34" s="47"/>
      <c r="F34" s="29" t="s">
        <v>3</v>
      </c>
      <c r="G34" s="30"/>
      <c r="H34" s="49">
        <f>COUNTIF(H5:H32,"&gt;0")</f>
        <v>28</v>
      </c>
      <c r="I34" s="47"/>
    </row>
    <row r="35" spans="1:9" x14ac:dyDescent="0.25">
      <c r="A35" s="29" t="s">
        <v>3</v>
      </c>
      <c r="B35" s="30"/>
      <c r="C35" s="49">
        <f>COUNTIF(C5:C33,"&gt;0")</f>
        <v>29</v>
      </c>
      <c r="D35" s="47"/>
      <c r="E35" s="47"/>
      <c r="F35" s="27" t="s">
        <v>4</v>
      </c>
      <c r="G35" s="28"/>
      <c r="H35" s="50">
        <f>COUNTIF(H5:H32,"&gt;9")</f>
        <v>9</v>
      </c>
      <c r="I35" s="47"/>
    </row>
    <row r="36" spans="1:9" x14ac:dyDescent="0.25">
      <c r="A36" s="27" t="s">
        <v>4</v>
      </c>
      <c r="B36" s="28"/>
      <c r="C36" s="50">
        <f>COUNTIF(C5:C33,"&gt;9")</f>
        <v>9</v>
      </c>
      <c r="D36" s="47"/>
      <c r="E36" s="47"/>
      <c r="F36" s="51" t="s">
        <v>5</v>
      </c>
      <c r="G36" s="52"/>
      <c r="H36" s="53">
        <f>SUM(H5:H32)</f>
        <v>165</v>
      </c>
    </row>
    <row r="37" spans="1:9" x14ac:dyDescent="0.25">
      <c r="A37" s="51" t="s">
        <v>5</v>
      </c>
      <c r="B37" s="52"/>
      <c r="C37" s="53">
        <f>SUM(C5:C33)</f>
        <v>170</v>
      </c>
      <c r="E37" s="47"/>
      <c r="F37" s="2"/>
      <c r="G37" s="2"/>
      <c r="H37" s="10"/>
    </row>
    <row r="38" spans="1:9" ht="12" x14ac:dyDescent="0.25">
      <c r="A38" s="6"/>
      <c r="B38" s="6"/>
      <c r="C38" s="6"/>
      <c r="E38" s="47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G13:L33">
    <sortCondition descending="1" ref="H13:H33"/>
  </sortState>
  <conditionalFormatting sqref="C5:C33">
    <cfRule type="cellIs" dxfId="1" priority="5" operator="greaterThan">
      <formula>9</formula>
    </cfRule>
  </conditionalFormatting>
  <conditionalFormatting sqref="H5:H3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33" sqref="C3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68</v>
      </c>
      <c r="B13" s="9" t="s">
        <v>16</v>
      </c>
      <c r="C13" s="22" t="s">
        <v>52</v>
      </c>
      <c r="D13" s="22" t="s">
        <v>86</v>
      </c>
      <c r="E13" s="9" t="s">
        <v>87</v>
      </c>
      <c r="F13" s="9" t="s">
        <v>88</v>
      </c>
    </row>
    <row r="14" spans="1:6" ht="12" x14ac:dyDescent="0.25">
      <c r="A14" s="56" t="s">
        <v>83</v>
      </c>
      <c r="B14" s="9" t="s">
        <v>1</v>
      </c>
      <c r="C14" s="22" t="s">
        <v>92</v>
      </c>
      <c r="D14" s="22" t="s">
        <v>89</v>
      </c>
      <c r="E14" s="9" t="s">
        <v>90</v>
      </c>
      <c r="F14" s="9" t="s">
        <v>91</v>
      </c>
    </row>
    <row r="15" spans="1:6" ht="12" x14ac:dyDescent="0.25">
      <c r="A15" s="56" t="s">
        <v>84</v>
      </c>
      <c r="B15" s="9" t="s">
        <v>1</v>
      </c>
      <c r="C15" s="22" t="s">
        <v>93</v>
      </c>
      <c r="D15" s="22" t="s">
        <v>94</v>
      </c>
      <c r="E15" s="9" t="s">
        <v>90</v>
      </c>
      <c r="F15" s="9" t="s">
        <v>95</v>
      </c>
    </row>
    <row r="16" spans="1:6" ht="12" x14ac:dyDescent="0.25">
      <c r="A16" s="56" t="s">
        <v>85</v>
      </c>
      <c r="B16" s="9" t="s">
        <v>1</v>
      </c>
      <c r="C16" s="22" t="s">
        <v>96</v>
      </c>
      <c r="D16" s="22" t="s">
        <v>97</v>
      </c>
      <c r="E16" s="9" t="s">
        <v>98</v>
      </c>
      <c r="F16" s="9" t="s">
        <v>95</v>
      </c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2022-11-14T12:18:18Z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