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H44" i="15" l="1"/>
  <c r="H43" i="15"/>
  <c r="H42" i="15"/>
  <c r="C52" i="1" l="1"/>
  <c r="M29" i="15"/>
  <c r="H26" i="15"/>
  <c r="C45" i="15"/>
  <c r="M28" i="15"/>
  <c r="H25" i="15"/>
  <c r="C44" i="15"/>
  <c r="M27" i="15"/>
  <c r="H24" i="15"/>
  <c r="C43" i="15"/>
  <c r="C51" i="1" l="1"/>
  <c r="C50" i="1"/>
</calcChain>
</file>

<file path=xl/sharedStrings.xml><?xml version="1.0" encoding="utf-8"?>
<sst xmlns="http://schemas.openxmlformats.org/spreadsheetml/2006/main" count="266" uniqueCount="137">
  <si>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</si>
  <si>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</si>
  <si>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</si>
  <si>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</si>
  <si>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</si>
  <si>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</si>
  <si>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</si>
  <si>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</si>
  <si>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</si>
  <si>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</si>
  <si>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</si>
  <si>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</si>
  <si>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33</t>
  </si>
  <si>
    <t>Hotels</t>
  </si>
  <si>
    <t>I</t>
  </si>
  <si>
    <t>F</t>
  </si>
  <si>
    <t>NL</t>
  </si>
  <si>
    <t>A</t>
  </si>
  <si>
    <t>E</t>
  </si>
  <si>
    <t>B</t>
  </si>
  <si>
    <t>ENG</t>
  </si>
  <si>
    <t>PL</t>
  </si>
  <si>
    <t>RO</t>
  </si>
  <si>
    <t>P</t>
  </si>
  <si>
    <t>CZ</t>
  </si>
  <si>
    <t>SK</t>
  </si>
  <si>
    <t>GR</t>
  </si>
  <si>
    <t>H</t>
  </si>
  <si>
    <t>FL</t>
  </si>
  <si>
    <t>SLO</t>
  </si>
  <si>
    <t>DK</t>
  </si>
  <si>
    <t>UA</t>
  </si>
  <si>
    <t>S</t>
  </si>
  <si>
    <t>L</t>
  </si>
  <si>
    <t>RKS</t>
  </si>
  <si>
    <t>EST</t>
  </si>
  <si>
    <t>MD</t>
  </si>
  <si>
    <t>TR</t>
  </si>
  <si>
    <t>SCO</t>
  </si>
  <si>
    <t>IS</t>
  </si>
  <si>
    <t>MNE</t>
  </si>
  <si>
    <t>CYM</t>
  </si>
  <si>
    <t>MA</t>
  </si>
  <si>
    <t>SRB</t>
  </si>
  <si>
    <t>NMK</t>
  </si>
  <si>
    <t>GE</t>
  </si>
  <si>
    <t>LV</t>
  </si>
  <si>
    <t>N</t>
  </si>
  <si>
    <t>BG</t>
  </si>
  <si>
    <t>WGM(3),WN(3),FG(2),SK(2),DW,FZA,GKA,KR,PK,PO,POS,SBI,SH,SY</t>
  </si>
  <si>
    <t>S(3),A(3),B, T</t>
  </si>
  <si>
    <t>BL(2),KA, NZ, PO, TV, ZA</t>
  </si>
  <si>
    <t>CE, KR, LJ</t>
  </si>
  <si>
    <t>AE, AX, BH</t>
  </si>
  <si>
    <t>34</t>
  </si>
  <si>
    <t>SG</t>
  </si>
  <si>
    <t>CE</t>
  </si>
  <si>
    <t>72</t>
  </si>
  <si>
    <t>01 724-QT</t>
  </si>
  <si>
    <t>BD X53</t>
  </si>
  <si>
    <r>
      <t xml:space="preserve">IF(2),B(2),TM(2),HD, IS, SB, </t>
    </r>
    <r>
      <rPr>
        <sz val="9"/>
        <color rgb="FFFF0000"/>
        <rFont val="Courier New"/>
        <family val="3"/>
      </rPr>
      <t>CD 105 112</t>
    </r>
  </si>
  <si>
    <t>TV AZ047</t>
  </si>
  <si>
    <t>YL(2),AK,DN,DU,GC,GY,HJ,HK,KM,LJ,LK,LL,LS,LT,OE,PF,RA,RO,VA,WF,WV,YA,YE,YF,GLA</t>
  </si>
  <si>
    <t>02-CD-037</t>
  </si>
  <si>
    <t>XX-351-EE</t>
  </si>
  <si>
    <t>BT 99606(grün)</t>
  </si>
  <si>
    <t>ME 606U, B 040123</t>
  </si>
  <si>
    <t>CDGE 136-46</t>
  </si>
  <si>
    <t>Flughafen P60</t>
  </si>
  <si>
    <t>CDGE 398-9</t>
  </si>
  <si>
    <t>LJ</t>
  </si>
  <si>
    <t>KU, YG</t>
  </si>
  <si>
    <t>BL</t>
  </si>
  <si>
    <t>AX, BH, KA</t>
  </si>
  <si>
    <t>RZE</t>
  </si>
  <si>
    <t>MC</t>
  </si>
  <si>
    <t>DUB</t>
  </si>
  <si>
    <t>8545</t>
  </si>
  <si>
    <t>J 55519</t>
  </si>
  <si>
    <t>LT</t>
  </si>
  <si>
    <t>SLG</t>
  </si>
  <si>
    <t>600 CD 2265</t>
  </si>
  <si>
    <t>HN(2),BB, IZ, XA, XE, ZT</t>
  </si>
  <si>
    <t>1</t>
  </si>
  <si>
    <t>Mercedes CLK 230</t>
  </si>
  <si>
    <t>46 = Türkei</t>
  </si>
  <si>
    <t xml:space="preserve">Hotel Ibis Budget </t>
  </si>
  <si>
    <t>2</t>
  </si>
  <si>
    <t>Audi Q3</t>
  </si>
  <si>
    <t>9 = USA</t>
  </si>
  <si>
    <t>Flughafen P6</t>
  </si>
  <si>
    <t>CD 105 112</t>
  </si>
  <si>
    <t>Jeep</t>
  </si>
  <si>
    <t>105 = Österreich</t>
  </si>
  <si>
    <t>Hotel BB Wallisellen</t>
  </si>
  <si>
    <t>Skoda Karoq</t>
  </si>
  <si>
    <t>02 = Türkei</t>
  </si>
  <si>
    <t>Hotel Radison Rümlang</t>
  </si>
  <si>
    <t>3</t>
  </si>
  <si>
    <t>Volvo XC90</t>
  </si>
  <si>
    <t>600 = Europarat</t>
  </si>
  <si>
    <t>L(4)</t>
  </si>
  <si>
    <t>CE(3),CY</t>
  </si>
  <si>
    <t>HR</t>
  </si>
  <si>
    <t>VZ(2),ZG</t>
  </si>
  <si>
    <t>IRL</t>
  </si>
  <si>
    <r>
      <t xml:space="preserve">SK(3), </t>
    </r>
    <r>
      <rPr>
        <sz val="9"/>
        <color rgb="FFFF0000"/>
        <rFont val="Courier New"/>
        <family val="3"/>
      </rPr>
      <t>02-CD-037</t>
    </r>
  </si>
  <si>
    <r>
      <rPr>
        <sz val="9"/>
        <color rgb="FFFF0000"/>
        <rFont val="Courier New"/>
        <family val="3"/>
      </rPr>
      <t>BT 99606(grün)</t>
    </r>
    <r>
      <rPr>
        <sz val="9"/>
        <color theme="1"/>
        <rFont val="Courier New"/>
        <family val="3"/>
      </rPr>
      <t>, ZH</t>
    </r>
  </si>
  <si>
    <t>SG(2),SK, RSL</t>
  </si>
  <si>
    <t>CNR</t>
  </si>
  <si>
    <t>IR</t>
  </si>
  <si>
    <t>CDGE 136-46, CDGE 398-9</t>
  </si>
  <si>
    <r>
      <t xml:space="preserve">B 040123, ME 606U, </t>
    </r>
    <r>
      <rPr>
        <sz val="9"/>
        <rFont val="Courier New"/>
        <family val="3"/>
      </rPr>
      <t>SLG</t>
    </r>
  </si>
  <si>
    <t>80D124/10</t>
  </si>
  <si>
    <t>TF 2040BU</t>
  </si>
  <si>
    <t>Rheinfall, alle Parkplätze, 21.08.2022</t>
  </si>
  <si>
    <t>CTR,DW,EPA,FZ,FZA,KNT,KTA,LBL,OST,SH,WN</t>
  </si>
  <si>
    <t>FK(5),DO(3),W(3),B(2),BZ,PE,MT,SW</t>
  </si>
  <si>
    <t>AK,AV,BV,DY,FY,HK,KC,LY,MK,YB,YD,YH,YK,YX</t>
  </si>
  <si>
    <t>A(3),E, K</t>
  </si>
  <si>
    <t>BH(5),KA(3),AO(2),AM,AX,BE,BT</t>
  </si>
  <si>
    <t>HR(3),CJ, HD, PH, SB</t>
  </si>
  <si>
    <t>IM, XE, ZT</t>
  </si>
  <si>
    <t>06</t>
  </si>
  <si>
    <t>XE(3),HN(2),BB, IM, IZ, XA, ZT</t>
  </si>
  <si>
    <t>BG(4),JA(2),BU, KS, KV, NI, NP, PP, SO, TS, VR</t>
  </si>
  <si>
    <t>34(5),81(2),06</t>
  </si>
  <si>
    <t>AK(2),HK(2),OE(2),YL(2),AV,BF,BV,DN,DU,DY,FY,GC,GY,HJ,KC,KM,KU,LJ,LK,LL,LS,LT,LY,MK,NK,PF,RA,RO,WF,WH,WV,YA,YB,YD,YE,YF,YG,YH,YK,YL,YX,GLA</t>
  </si>
  <si>
    <t>BH(10),KA(5),AX(4),AO(2),BC(2),AA,AB,AE,AI,AM,AP,AT,BE,BT,BM</t>
  </si>
  <si>
    <t>4</t>
  </si>
  <si>
    <t>115 K 168 13</t>
  </si>
  <si>
    <t>Peugeot 308</t>
  </si>
  <si>
    <t>115 = Russland, 13 = Marseille</t>
  </si>
  <si>
    <t>Rheinfall Neuhausen</t>
  </si>
  <si>
    <t>115 K 168 13, RF MD663</t>
  </si>
  <si>
    <t>600 CD 2265, 115 K 168 13, RF MD663</t>
  </si>
  <si>
    <t>70186 B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</si>
</sst>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58.42578125" style="6" bestFit="1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111</v>
      </c>
    </row>
    <row r="6" spans="1:4" x14ac:dyDescent="0.25">
      <c r="A6" s="32">
        <v>2</v>
      </c>
      <c r="B6" s="8" t="s">
        <v>1</v>
      </c>
      <c r="C6" s="31">
        <v>10</v>
      </c>
      <c r="D6" s="48" t="s">
        <v>112</v>
      </c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21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48" t="s">
        <v>135</v>
      </c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17</v>
      </c>
      <c r="C11" s="31">
        <v>10</v>
      </c>
      <c r="D11" s="11"/>
    </row>
    <row r="12" spans="1:4" x14ac:dyDescent="0.25">
      <c r="A12" s="32">
        <v>8</v>
      </c>
      <c r="B12" s="8" t="s">
        <v>24</v>
      </c>
      <c r="C12" s="31">
        <v>10</v>
      </c>
      <c r="D12" s="11"/>
    </row>
    <row r="13" spans="1:4" x14ac:dyDescent="0.25">
      <c r="A13" s="32">
        <v>9</v>
      </c>
      <c r="B13" s="8" t="s">
        <v>25</v>
      </c>
      <c r="C13" s="31">
        <v>10</v>
      </c>
      <c r="D13" s="11"/>
    </row>
    <row r="14" spans="1:4" x14ac:dyDescent="0.25">
      <c r="A14" s="32">
        <v>10</v>
      </c>
      <c r="B14" s="8" t="s">
        <v>29</v>
      </c>
      <c r="C14" s="31">
        <v>10</v>
      </c>
      <c r="D14" s="11"/>
    </row>
    <row r="15" spans="1:4" x14ac:dyDescent="0.25">
      <c r="A15" s="32">
        <v>11</v>
      </c>
      <c r="B15" s="8" t="s">
        <v>20</v>
      </c>
      <c r="C15" s="31">
        <v>10</v>
      </c>
      <c r="D15" s="11" t="s">
        <v>127</v>
      </c>
    </row>
    <row r="16" spans="1:4" x14ac:dyDescent="0.25">
      <c r="A16" s="32">
        <v>12</v>
      </c>
      <c r="B16" s="8" t="s">
        <v>18</v>
      </c>
      <c r="C16" s="31">
        <v>10</v>
      </c>
      <c r="D16" s="11"/>
    </row>
    <row r="17" spans="1:4" x14ac:dyDescent="0.25">
      <c r="A17" s="32">
        <v>13</v>
      </c>
      <c r="B17" s="8" t="s">
        <v>19</v>
      </c>
      <c r="C17" s="31">
        <v>10</v>
      </c>
      <c r="D17" s="11"/>
    </row>
    <row r="18" spans="1:4" x14ac:dyDescent="0.25">
      <c r="A18" s="32">
        <v>14</v>
      </c>
      <c r="B18" s="8" t="s">
        <v>79</v>
      </c>
      <c r="C18" s="31">
        <v>10</v>
      </c>
      <c r="D18" s="11"/>
    </row>
    <row r="19" spans="1:4" x14ac:dyDescent="0.25">
      <c r="A19" s="32">
        <v>15</v>
      </c>
      <c r="B19" s="8" t="s">
        <v>31</v>
      </c>
      <c r="C19" s="31">
        <v>10</v>
      </c>
      <c r="D19" s="11" t="s">
        <v>128</v>
      </c>
    </row>
    <row r="20" spans="1:4" x14ac:dyDescent="0.25">
      <c r="A20" s="32">
        <v>16</v>
      </c>
      <c r="B20" s="8" t="s">
        <v>43</v>
      </c>
      <c r="C20" s="31">
        <v>10</v>
      </c>
      <c r="D20" s="11" t="s">
        <v>125</v>
      </c>
    </row>
    <row r="21" spans="1:4" x14ac:dyDescent="0.25">
      <c r="A21" s="32">
        <v>17</v>
      </c>
      <c r="B21" s="8" t="s">
        <v>22</v>
      </c>
      <c r="C21" s="31">
        <v>10</v>
      </c>
      <c r="D21" s="48" t="s">
        <v>91</v>
      </c>
    </row>
    <row r="22" spans="1:4" x14ac:dyDescent="0.25">
      <c r="A22" s="32">
        <v>18</v>
      </c>
      <c r="B22" s="8" t="s">
        <v>28</v>
      </c>
      <c r="C22" s="31">
        <v>10</v>
      </c>
      <c r="D22" s="11"/>
    </row>
    <row r="23" spans="1:4" x14ac:dyDescent="0.25">
      <c r="A23" s="32">
        <v>19</v>
      </c>
      <c r="B23" s="8" t="s">
        <v>33</v>
      </c>
      <c r="C23" s="31">
        <v>10</v>
      </c>
      <c r="D23" s="11"/>
    </row>
    <row r="24" spans="1:4" x14ac:dyDescent="0.25">
      <c r="A24" s="32">
        <v>20</v>
      </c>
      <c r="B24" s="8" t="s">
        <v>23</v>
      </c>
      <c r="C24" s="31">
        <v>10</v>
      </c>
      <c r="D24" s="11" t="s">
        <v>101</v>
      </c>
    </row>
    <row r="25" spans="1:4" x14ac:dyDescent="0.25">
      <c r="A25" s="33">
        <v>21</v>
      </c>
      <c r="B25" s="8" t="s">
        <v>26</v>
      </c>
      <c r="C25" s="31">
        <v>10</v>
      </c>
      <c r="D25" s="11" t="s">
        <v>124</v>
      </c>
    </row>
    <row r="26" spans="1:4" x14ac:dyDescent="0.25">
      <c r="A26" s="32">
        <v>22</v>
      </c>
      <c r="B26" s="8" t="s">
        <v>27</v>
      </c>
      <c r="C26" s="31">
        <v>10</v>
      </c>
      <c r="D26" s="11"/>
    </row>
    <row r="27" spans="1:4" x14ac:dyDescent="0.25">
      <c r="A27" s="32">
        <v>23</v>
      </c>
      <c r="B27" s="8" t="s">
        <v>30</v>
      </c>
      <c r="C27" s="31">
        <v>9</v>
      </c>
      <c r="D27" s="11"/>
    </row>
    <row r="28" spans="1:4" x14ac:dyDescent="0.25">
      <c r="A28" s="32">
        <v>24</v>
      </c>
      <c r="B28" s="8" t="s">
        <v>37</v>
      </c>
      <c r="C28" s="31">
        <v>8</v>
      </c>
      <c r="D28" s="11" t="s">
        <v>126</v>
      </c>
    </row>
    <row r="29" spans="1:4" x14ac:dyDescent="0.25">
      <c r="A29" s="32">
        <v>25</v>
      </c>
      <c r="B29" s="8" t="s">
        <v>46</v>
      </c>
      <c r="C29" s="31">
        <v>5</v>
      </c>
      <c r="D29" s="11"/>
    </row>
    <row r="30" spans="1:4" x14ac:dyDescent="0.25">
      <c r="A30" s="32">
        <v>26</v>
      </c>
      <c r="B30" s="8" t="s">
        <v>32</v>
      </c>
      <c r="C30" s="31">
        <v>5</v>
      </c>
      <c r="D30" s="11"/>
    </row>
    <row r="31" spans="1:4" x14ac:dyDescent="0.25">
      <c r="A31" s="32">
        <v>27</v>
      </c>
      <c r="B31" s="8" t="s">
        <v>48</v>
      </c>
      <c r="C31" s="31">
        <v>4</v>
      </c>
      <c r="D31" s="11"/>
    </row>
    <row r="32" spans="1:4" x14ac:dyDescent="0.25">
      <c r="A32" s="32">
        <v>28</v>
      </c>
      <c r="B32" s="8" t="s">
        <v>41</v>
      </c>
      <c r="C32" s="31">
        <v>4</v>
      </c>
      <c r="D32" s="11" t="s">
        <v>102</v>
      </c>
    </row>
    <row r="33" spans="1:4" x14ac:dyDescent="0.25">
      <c r="A33" s="32">
        <v>29</v>
      </c>
      <c r="B33" s="8" t="s">
        <v>44</v>
      </c>
      <c r="C33" s="31">
        <v>4</v>
      </c>
      <c r="D33" s="11" t="s">
        <v>106</v>
      </c>
    </row>
    <row r="34" spans="1:4" x14ac:dyDescent="0.25">
      <c r="A34" s="32">
        <v>30</v>
      </c>
      <c r="B34" s="8" t="s">
        <v>38</v>
      </c>
      <c r="C34" s="31">
        <v>4</v>
      </c>
      <c r="D34" s="11" t="s">
        <v>108</v>
      </c>
    </row>
    <row r="35" spans="1:4" x14ac:dyDescent="0.25">
      <c r="A35" s="32">
        <v>31</v>
      </c>
      <c r="B35" s="8" t="s">
        <v>103</v>
      </c>
      <c r="C35" s="31">
        <v>3</v>
      </c>
      <c r="D35" s="11" t="s">
        <v>104</v>
      </c>
    </row>
    <row r="36" spans="1:4" x14ac:dyDescent="0.25">
      <c r="A36" s="32">
        <v>32</v>
      </c>
      <c r="B36" s="8" t="s">
        <v>47</v>
      </c>
      <c r="C36" s="31">
        <v>2</v>
      </c>
      <c r="D36" s="11" t="s">
        <v>107</v>
      </c>
    </row>
    <row r="37" spans="1:4" x14ac:dyDescent="0.25">
      <c r="A37" s="32">
        <v>33</v>
      </c>
      <c r="B37" s="8" t="s">
        <v>35</v>
      </c>
      <c r="C37" s="31">
        <v>1</v>
      </c>
      <c r="D37" s="11"/>
    </row>
    <row r="38" spans="1:4" x14ac:dyDescent="0.25">
      <c r="A38" s="32">
        <v>34</v>
      </c>
      <c r="B38" s="8" t="s">
        <v>105</v>
      </c>
      <c r="C38" s="31">
        <v>1</v>
      </c>
      <c r="D38" s="11" t="s">
        <v>1</v>
      </c>
    </row>
    <row r="39" spans="1:4" x14ac:dyDescent="0.25">
      <c r="A39" s="32">
        <v>35</v>
      </c>
      <c r="B39" s="8" t="s">
        <v>36</v>
      </c>
      <c r="C39" s="31">
        <v>1</v>
      </c>
      <c r="D39" s="11"/>
    </row>
    <row r="40" spans="1:4" x14ac:dyDescent="0.25">
      <c r="A40" s="32">
        <v>36</v>
      </c>
      <c r="B40" s="56" t="s">
        <v>40</v>
      </c>
      <c r="C40" s="31">
        <v>1</v>
      </c>
      <c r="D40" s="26" t="s">
        <v>61</v>
      </c>
    </row>
    <row r="41" spans="1:4" x14ac:dyDescent="0.25">
      <c r="A41" s="32">
        <v>37</v>
      </c>
      <c r="B41" s="56" t="s">
        <v>34</v>
      </c>
      <c r="C41" s="31">
        <v>1</v>
      </c>
      <c r="D41" s="26" t="s">
        <v>58</v>
      </c>
    </row>
    <row r="42" spans="1:4" x14ac:dyDescent="0.25">
      <c r="A42" s="32">
        <v>38</v>
      </c>
      <c r="B42" s="56" t="s">
        <v>109</v>
      </c>
      <c r="C42" s="31">
        <v>1</v>
      </c>
      <c r="D42" s="11" t="s">
        <v>114</v>
      </c>
    </row>
    <row r="43" spans="1:4" x14ac:dyDescent="0.25">
      <c r="A43" s="32">
        <v>39</v>
      </c>
      <c r="B43" s="56" t="s">
        <v>39</v>
      </c>
      <c r="C43" s="31">
        <v>1</v>
      </c>
      <c r="D43" s="11" t="s">
        <v>59</v>
      </c>
    </row>
    <row r="44" spans="1:4" x14ac:dyDescent="0.25">
      <c r="A44" s="32">
        <v>40</v>
      </c>
      <c r="B44" s="56" t="s">
        <v>45</v>
      </c>
      <c r="C44" s="31">
        <v>1</v>
      </c>
      <c r="D44" s="11" t="s">
        <v>64</v>
      </c>
    </row>
    <row r="45" spans="1:4" x14ac:dyDescent="0.25">
      <c r="A45" s="32">
        <v>41</v>
      </c>
      <c r="B45" s="56" t="s">
        <v>110</v>
      </c>
      <c r="C45" s="31">
        <v>1</v>
      </c>
      <c r="D45" s="11" t="s">
        <v>113</v>
      </c>
    </row>
    <row r="46" spans="1:4" x14ac:dyDescent="0.25">
      <c r="A46" s="32">
        <v>42</v>
      </c>
      <c r="B46" s="56" t="s">
        <v>75</v>
      </c>
      <c r="C46" s="31">
        <v>1</v>
      </c>
      <c r="D46" s="11">
        <v>8545</v>
      </c>
    </row>
    <row r="47" spans="1:4" x14ac:dyDescent="0.25">
      <c r="A47" s="32">
        <v>43</v>
      </c>
      <c r="B47" s="56" t="s">
        <v>42</v>
      </c>
      <c r="C47" s="31">
        <v>1</v>
      </c>
      <c r="D47" s="11" t="s">
        <v>136</v>
      </c>
    </row>
    <row r="48" spans="1:4" x14ac:dyDescent="0.25">
      <c r="A48" s="32">
        <v>44</v>
      </c>
      <c r="B48" s="56" t="s">
        <v>76</v>
      </c>
      <c r="C48" s="31">
        <v>1</v>
      </c>
      <c r="D48" s="11" t="s">
        <v>78</v>
      </c>
    </row>
    <row r="49" spans="1:4" x14ac:dyDescent="0.25">
      <c r="A49" s="3"/>
      <c r="B49" s="3"/>
      <c r="C49" s="4"/>
      <c r="D49" s="55"/>
    </row>
    <row r="50" spans="1:4" s="2" customFormat="1" x14ac:dyDescent="0.25">
      <c r="A50" s="29" t="s">
        <v>3</v>
      </c>
      <c r="B50" s="30"/>
      <c r="C50" s="50">
        <f>COUNTIF(C5:C48,"&gt;0")</f>
        <v>44</v>
      </c>
      <c r="D50" s="18"/>
    </row>
    <row r="51" spans="1:4" x14ac:dyDescent="0.25">
      <c r="A51" s="27" t="s">
        <v>4</v>
      </c>
      <c r="B51" s="28"/>
      <c r="C51" s="51">
        <f>COUNTIF(C5:C48,"&gt;9")</f>
        <v>22</v>
      </c>
      <c r="D51" s="18"/>
    </row>
    <row r="52" spans="1:4" ht="12" x14ac:dyDescent="0.25">
      <c r="A52" s="52" t="s">
        <v>5</v>
      </c>
      <c r="B52" s="53"/>
      <c r="C52" s="54">
        <f>SUM(C5:C48)</f>
        <v>280</v>
      </c>
    </row>
    <row r="54" spans="1:4" x14ac:dyDescent="0.25">
      <c r="A54" s="2" t="s">
        <v>2</v>
      </c>
    </row>
  </sheetData>
  <sortState ref="B27:D39">
    <sortCondition descending="1" ref="C27:C39"/>
  </sortState>
  <conditionalFormatting sqref="C5:C48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N31" sqref="N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89.855468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47.5703125" style="6" bestFit="1" customWidth="1"/>
    <col min="15" max="16384" width="11.42578125" style="6"/>
  </cols>
  <sheetData>
    <row r="1" spans="1:1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13</v>
      </c>
      <c r="B3" s="39"/>
      <c r="C3" s="40"/>
      <c r="D3" s="41"/>
      <c r="E3" s="19"/>
      <c r="F3" s="38" t="s">
        <v>68</v>
      </c>
      <c r="G3" s="39"/>
      <c r="H3" s="40"/>
      <c r="I3" s="41"/>
      <c r="J3" s="19"/>
      <c r="K3" s="38" t="s">
        <v>115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67</v>
      </c>
      <c r="E5" s="49"/>
      <c r="F5" s="32">
        <v>1</v>
      </c>
      <c r="G5" s="8" t="s">
        <v>0</v>
      </c>
      <c r="H5" s="13">
        <v>10</v>
      </c>
      <c r="I5" s="46" t="s">
        <v>69</v>
      </c>
      <c r="J5" s="49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46" t="s">
        <v>66</v>
      </c>
      <c r="E6" s="47"/>
      <c r="F6" s="32">
        <v>2</v>
      </c>
      <c r="G6" s="8" t="s">
        <v>1</v>
      </c>
      <c r="H6" s="13">
        <v>10</v>
      </c>
      <c r="I6" s="26" t="s">
        <v>80</v>
      </c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14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 t="s">
        <v>81</v>
      </c>
      <c r="J7" s="47"/>
      <c r="K7" s="32">
        <v>3</v>
      </c>
      <c r="L7" s="8" t="s">
        <v>15</v>
      </c>
      <c r="M7" s="13">
        <v>10</v>
      </c>
      <c r="N7" s="46" t="s">
        <v>134</v>
      </c>
    </row>
    <row r="8" spans="1:14" x14ac:dyDescent="0.25">
      <c r="A8" s="32">
        <v>4</v>
      </c>
      <c r="B8" s="8" t="s">
        <v>15</v>
      </c>
      <c r="C8" s="13">
        <v>10</v>
      </c>
      <c r="D8" s="26"/>
      <c r="E8" s="47"/>
      <c r="F8" s="32">
        <v>4</v>
      </c>
      <c r="G8" s="8" t="s">
        <v>17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</row>
    <row r="9" spans="1:14" x14ac:dyDescent="0.25">
      <c r="A9" s="32">
        <v>5</v>
      </c>
      <c r="B9" s="8" t="s">
        <v>16</v>
      </c>
      <c r="C9" s="13">
        <v>10</v>
      </c>
      <c r="D9" s="26"/>
      <c r="E9" s="47"/>
      <c r="F9" s="32">
        <v>5</v>
      </c>
      <c r="G9" s="8" t="s">
        <v>14</v>
      </c>
      <c r="H9" s="13">
        <v>10</v>
      </c>
      <c r="I9" s="26"/>
      <c r="J9" s="47"/>
      <c r="K9" s="32">
        <v>5</v>
      </c>
      <c r="L9" s="8" t="s">
        <v>16</v>
      </c>
      <c r="M9" s="13">
        <v>10</v>
      </c>
      <c r="N9" s="26"/>
    </row>
    <row r="10" spans="1:14" x14ac:dyDescent="0.25">
      <c r="A10" s="32">
        <v>6</v>
      </c>
      <c r="B10" s="8" t="s">
        <v>17</v>
      </c>
      <c r="C10" s="13">
        <v>10</v>
      </c>
      <c r="D10" s="26"/>
      <c r="E10" s="47"/>
      <c r="F10" s="32">
        <v>6</v>
      </c>
      <c r="G10" s="8" t="s">
        <v>28</v>
      </c>
      <c r="H10" s="13">
        <v>10</v>
      </c>
      <c r="I10" s="26"/>
      <c r="J10" s="47"/>
      <c r="K10" s="32">
        <v>6</v>
      </c>
      <c r="L10" s="8" t="s">
        <v>21</v>
      </c>
      <c r="M10" s="13">
        <v>10</v>
      </c>
      <c r="N10" s="26" t="s">
        <v>116</v>
      </c>
    </row>
    <row r="11" spans="1:14" x14ac:dyDescent="0.25">
      <c r="A11" s="32">
        <v>7</v>
      </c>
      <c r="B11" s="8" t="s">
        <v>18</v>
      </c>
      <c r="C11" s="13">
        <v>10</v>
      </c>
      <c r="D11" s="26"/>
      <c r="E11" s="47"/>
      <c r="F11" s="32">
        <v>7</v>
      </c>
      <c r="G11" s="8" t="s">
        <v>33</v>
      </c>
      <c r="H11" s="13">
        <v>4</v>
      </c>
      <c r="I11" s="26"/>
      <c r="J11" s="47"/>
      <c r="K11" s="32">
        <v>7</v>
      </c>
      <c r="L11" s="8" t="s">
        <v>17</v>
      </c>
      <c r="M11" s="13">
        <v>10</v>
      </c>
      <c r="N11" s="26" t="s">
        <v>117</v>
      </c>
    </row>
    <row r="12" spans="1:14" x14ac:dyDescent="0.25">
      <c r="A12" s="32">
        <v>8</v>
      </c>
      <c r="B12" s="8" t="s">
        <v>19</v>
      </c>
      <c r="C12" s="13">
        <v>10</v>
      </c>
      <c r="D12" s="26"/>
      <c r="E12" s="47"/>
      <c r="F12" s="32">
        <v>8</v>
      </c>
      <c r="G12" s="8" t="s">
        <v>31</v>
      </c>
      <c r="H12" s="13">
        <v>3</v>
      </c>
      <c r="I12" s="26" t="s">
        <v>73</v>
      </c>
      <c r="J12" s="47"/>
      <c r="K12" s="32">
        <v>8</v>
      </c>
      <c r="L12" s="8" t="s">
        <v>20</v>
      </c>
      <c r="M12" s="13">
        <v>10</v>
      </c>
      <c r="N12" s="26" t="s">
        <v>118</v>
      </c>
    </row>
    <row r="13" spans="1:14" x14ac:dyDescent="0.25">
      <c r="A13" s="32">
        <v>9</v>
      </c>
      <c r="B13" s="8" t="s">
        <v>20</v>
      </c>
      <c r="C13" s="13">
        <v>10</v>
      </c>
      <c r="D13" s="26" t="s">
        <v>62</v>
      </c>
      <c r="E13" s="47"/>
      <c r="F13" s="32">
        <v>9</v>
      </c>
      <c r="G13" s="8" t="s">
        <v>16</v>
      </c>
      <c r="H13" s="13">
        <v>2</v>
      </c>
      <c r="I13" s="26"/>
      <c r="J13" s="47"/>
      <c r="K13" s="32">
        <v>9</v>
      </c>
      <c r="L13" s="8" t="s">
        <v>18</v>
      </c>
      <c r="M13" s="13">
        <v>10</v>
      </c>
      <c r="N13" s="26"/>
    </row>
    <row r="14" spans="1:14" x14ac:dyDescent="0.25">
      <c r="A14" s="32">
        <v>10</v>
      </c>
      <c r="B14" s="8" t="s">
        <v>21</v>
      </c>
      <c r="C14" s="13">
        <v>10</v>
      </c>
      <c r="D14" s="26" t="s">
        <v>49</v>
      </c>
      <c r="E14" s="47"/>
      <c r="F14" s="32">
        <v>10</v>
      </c>
      <c r="G14" s="8" t="s">
        <v>20</v>
      </c>
      <c r="H14" s="13">
        <v>2</v>
      </c>
      <c r="I14" s="26" t="s">
        <v>71</v>
      </c>
      <c r="J14" s="47"/>
      <c r="K14" s="32">
        <v>10</v>
      </c>
      <c r="L14" s="8" t="s">
        <v>31</v>
      </c>
      <c r="M14" s="13">
        <v>10</v>
      </c>
      <c r="N14" s="26" t="s">
        <v>120</v>
      </c>
    </row>
    <row r="15" spans="1:14" x14ac:dyDescent="0.25">
      <c r="A15" s="32">
        <v>11</v>
      </c>
      <c r="B15" s="8" t="s">
        <v>22</v>
      </c>
      <c r="C15" s="13">
        <v>10</v>
      </c>
      <c r="D15" s="26" t="s">
        <v>60</v>
      </c>
      <c r="E15" s="47"/>
      <c r="F15" s="32">
        <v>11</v>
      </c>
      <c r="G15" s="8" t="s">
        <v>18</v>
      </c>
      <c r="H15" s="13">
        <v>2</v>
      </c>
      <c r="I15" s="26"/>
      <c r="J15" s="47"/>
      <c r="K15" s="32">
        <v>11</v>
      </c>
      <c r="L15" s="8" t="s">
        <v>27</v>
      </c>
      <c r="M15" s="13">
        <v>7</v>
      </c>
      <c r="N15" s="26"/>
    </row>
    <row r="16" spans="1:14" x14ac:dyDescent="0.25">
      <c r="A16" s="32">
        <v>12</v>
      </c>
      <c r="B16" s="8" t="s">
        <v>23</v>
      </c>
      <c r="C16" s="13">
        <v>9</v>
      </c>
      <c r="D16" s="26"/>
      <c r="E16" s="47"/>
      <c r="F16" s="32">
        <v>12</v>
      </c>
      <c r="G16" s="8" t="s">
        <v>19</v>
      </c>
      <c r="H16" s="13">
        <v>2</v>
      </c>
      <c r="I16" s="26"/>
      <c r="J16" s="47"/>
      <c r="K16" s="32">
        <v>12</v>
      </c>
      <c r="L16" s="8" t="s">
        <v>22</v>
      </c>
      <c r="M16" s="13">
        <v>7</v>
      </c>
      <c r="N16" s="26" t="s">
        <v>121</v>
      </c>
    </row>
    <row r="17" spans="1:14" x14ac:dyDescent="0.25">
      <c r="A17" s="32">
        <v>13</v>
      </c>
      <c r="B17" s="8" t="s">
        <v>24</v>
      </c>
      <c r="C17" s="13">
        <v>8</v>
      </c>
      <c r="D17" s="26" t="s">
        <v>50</v>
      </c>
      <c r="E17" s="47"/>
      <c r="F17" s="32">
        <v>13</v>
      </c>
      <c r="G17" s="8" t="s">
        <v>32</v>
      </c>
      <c r="H17" s="13">
        <v>2</v>
      </c>
      <c r="I17" s="26"/>
      <c r="J17" s="47"/>
      <c r="K17" s="32">
        <v>13</v>
      </c>
      <c r="L17" s="8" t="s">
        <v>19</v>
      </c>
      <c r="M17" s="13">
        <v>6</v>
      </c>
      <c r="N17" s="26"/>
    </row>
    <row r="18" spans="1:14" x14ac:dyDescent="0.25">
      <c r="A18" s="32">
        <v>14</v>
      </c>
      <c r="B18" s="8" t="s">
        <v>25</v>
      </c>
      <c r="C18" s="13">
        <v>7</v>
      </c>
      <c r="D18" s="26" t="s">
        <v>51</v>
      </c>
      <c r="E18" s="47"/>
      <c r="F18" s="32">
        <v>14</v>
      </c>
      <c r="G18" s="8" t="s">
        <v>29</v>
      </c>
      <c r="H18" s="13">
        <v>1</v>
      </c>
      <c r="I18" s="26" t="s">
        <v>70</v>
      </c>
      <c r="J18" s="47"/>
      <c r="K18" s="32">
        <v>14</v>
      </c>
      <c r="L18" s="8" t="s">
        <v>24</v>
      </c>
      <c r="M18" s="13">
        <v>5</v>
      </c>
      <c r="N18" s="26" t="s">
        <v>119</v>
      </c>
    </row>
    <row r="19" spans="1:14" x14ac:dyDescent="0.25">
      <c r="A19" s="32">
        <v>15</v>
      </c>
      <c r="B19" s="8" t="s">
        <v>26</v>
      </c>
      <c r="C19" s="13">
        <v>7</v>
      </c>
      <c r="D19" s="26" t="s">
        <v>82</v>
      </c>
      <c r="E19" s="47"/>
      <c r="F19" s="32">
        <v>15</v>
      </c>
      <c r="G19" s="8" t="s">
        <v>25</v>
      </c>
      <c r="H19" s="13">
        <v>1</v>
      </c>
      <c r="I19" s="26" t="s">
        <v>72</v>
      </c>
      <c r="J19" s="47"/>
      <c r="K19" s="32">
        <v>15</v>
      </c>
      <c r="L19" s="8" t="s">
        <v>26</v>
      </c>
      <c r="M19" s="13">
        <v>3</v>
      </c>
      <c r="N19" s="26" t="s">
        <v>122</v>
      </c>
    </row>
    <row r="20" spans="1:14" x14ac:dyDescent="0.25">
      <c r="A20" s="32">
        <v>16</v>
      </c>
      <c r="B20" s="8" t="s">
        <v>27</v>
      </c>
      <c r="C20" s="13">
        <v>4</v>
      </c>
      <c r="D20" s="26"/>
      <c r="E20" s="47"/>
      <c r="F20" s="32">
        <v>16</v>
      </c>
      <c r="G20" s="8" t="s">
        <v>21</v>
      </c>
      <c r="H20" s="13">
        <v>1</v>
      </c>
      <c r="I20" s="26" t="s">
        <v>74</v>
      </c>
      <c r="J20" s="47"/>
      <c r="K20" s="32">
        <v>16</v>
      </c>
      <c r="L20" s="8" t="s">
        <v>30</v>
      </c>
      <c r="M20" s="13">
        <v>2</v>
      </c>
      <c r="N20" s="26"/>
    </row>
    <row r="21" spans="1:14" x14ac:dyDescent="0.25">
      <c r="A21" s="32">
        <v>17</v>
      </c>
      <c r="B21" s="8" t="s">
        <v>28</v>
      </c>
      <c r="C21" s="13">
        <v>4</v>
      </c>
      <c r="D21" s="26"/>
      <c r="E21" s="47"/>
      <c r="F21" s="32">
        <v>17</v>
      </c>
      <c r="G21" s="56" t="s">
        <v>75</v>
      </c>
      <c r="H21" s="13">
        <v>1</v>
      </c>
      <c r="I21" s="26" t="s">
        <v>77</v>
      </c>
      <c r="J21" s="47"/>
      <c r="K21" s="32">
        <v>17</v>
      </c>
      <c r="L21" s="8" t="s">
        <v>28</v>
      </c>
      <c r="M21" s="13">
        <v>2</v>
      </c>
      <c r="N21" s="26"/>
    </row>
    <row r="22" spans="1:14" x14ac:dyDescent="0.25">
      <c r="A22" s="32">
        <v>18</v>
      </c>
      <c r="B22" s="8" t="s">
        <v>29</v>
      </c>
      <c r="C22" s="13">
        <v>3</v>
      </c>
      <c r="D22" s="26" t="s">
        <v>52</v>
      </c>
      <c r="E22" s="47"/>
      <c r="F22" s="32">
        <v>18</v>
      </c>
      <c r="G22" s="56" t="s">
        <v>76</v>
      </c>
      <c r="H22" s="13">
        <v>1</v>
      </c>
      <c r="I22" s="26" t="s">
        <v>78</v>
      </c>
      <c r="J22" s="47"/>
      <c r="K22" s="32">
        <v>18</v>
      </c>
      <c r="L22" s="8" t="s">
        <v>43</v>
      </c>
      <c r="M22" s="13">
        <v>1</v>
      </c>
      <c r="N22" s="26" t="s">
        <v>48</v>
      </c>
    </row>
    <row r="23" spans="1:14" x14ac:dyDescent="0.25">
      <c r="A23" s="32">
        <v>19</v>
      </c>
      <c r="B23" s="8" t="s">
        <v>30</v>
      </c>
      <c r="C23" s="13">
        <v>3</v>
      </c>
      <c r="D23" s="26"/>
      <c r="E23" s="47"/>
      <c r="F23" s="3"/>
      <c r="G23" s="3"/>
      <c r="H23" s="4"/>
      <c r="I23" s="47"/>
      <c r="J23" s="47"/>
      <c r="K23" s="32">
        <v>19</v>
      </c>
      <c r="L23" s="8" t="s">
        <v>23</v>
      </c>
      <c r="M23" s="13">
        <v>1</v>
      </c>
      <c r="N23" s="26"/>
    </row>
    <row r="24" spans="1:14" x14ac:dyDescent="0.25">
      <c r="A24" s="32">
        <v>20</v>
      </c>
      <c r="B24" s="8" t="s">
        <v>31</v>
      </c>
      <c r="C24" s="13">
        <v>3</v>
      </c>
      <c r="D24" s="26" t="s">
        <v>53</v>
      </c>
      <c r="E24" s="47"/>
      <c r="F24" s="29" t="s">
        <v>3</v>
      </c>
      <c r="G24" s="30"/>
      <c r="H24" s="50">
        <f>COUNTIF(H5:H22,"&gt;0")</f>
        <v>18</v>
      </c>
      <c r="I24" s="47"/>
      <c r="J24" s="47"/>
      <c r="K24" s="32">
        <v>20</v>
      </c>
      <c r="L24" s="8" t="s">
        <v>37</v>
      </c>
      <c r="M24" s="13">
        <v>1</v>
      </c>
      <c r="N24" s="26" t="s">
        <v>123</v>
      </c>
    </row>
    <row r="25" spans="1:14" x14ac:dyDescent="0.25">
      <c r="A25" s="32">
        <v>21</v>
      </c>
      <c r="B25" s="8" t="s">
        <v>32</v>
      </c>
      <c r="C25" s="13">
        <v>2</v>
      </c>
      <c r="D25" s="26"/>
      <c r="E25" s="47"/>
      <c r="F25" s="27" t="s">
        <v>4</v>
      </c>
      <c r="G25" s="28"/>
      <c r="H25" s="51">
        <f>COUNTIF(H5:H22,"&gt;9")</f>
        <v>6</v>
      </c>
      <c r="I25" s="47"/>
      <c r="J25" s="47"/>
      <c r="K25" s="32">
        <v>21</v>
      </c>
      <c r="L25" s="56" t="s">
        <v>42</v>
      </c>
      <c r="M25" s="13">
        <v>1</v>
      </c>
      <c r="N25" s="11" t="s">
        <v>136</v>
      </c>
    </row>
    <row r="26" spans="1:14" x14ac:dyDescent="0.25">
      <c r="A26" s="32">
        <v>22</v>
      </c>
      <c r="B26" s="8" t="s">
        <v>33</v>
      </c>
      <c r="C26" s="13">
        <v>2</v>
      </c>
      <c r="D26" s="26"/>
      <c r="E26" s="47"/>
      <c r="F26" s="52" t="s">
        <v>5</v>
      </c>
      <c r="G26" s="53"/>
      <c r="H26" s="54">
        <f>SUM(H5:H22)</f>
        <v>82</v>
      </c>
      <c r="J26" s="47"/>
      <c r="K26" s="3"/>
      <c r="L26" s="3"/>
      <c r="M26" s="4"/>
      <c r="N26" s="47"/>
    </row>
    <row r="27" spans="1:14" x14ac:dyDescent="0.25">
      <c r="A27" s="32">
        <v>23</v>
      </c>
      <c r="B27" s="56" t="s">
        <v>34</v>
      </c>
      <c r="C27" s="13">
        <v>1</v>
      </c>
      <c r="D27" s="26" t="s">
        <v>58</v>
      </c>
      <c r="E27" s="47"/>
      <c r="F27" s="2"/>
      <c r="G27" s="2"/>
      <c r="H27" s="10"/>
      <c r="J27" s="47"/>
      <c r="K27" s="29" t="s">
        <v>3</v>
      </c>
      <c r="L27" s="30"/>
      <c r="M27" s="50">
        <f>COUNTIF(M5:M25,"&gt;0")</f>
        <v>21</v>
      </c>
      <c r="N27" s="47"/>
    </row>
    <row r="28" spans="1:14" x14ac:dyDescent="0.25">
      <c r="A28" s="32">
        <v>24</v>
      </c>
      <c r="B28" s="8" t="s">
        <v>35</v>
      </c>
      <c r="C28" s="13">
        <v>1</v>
      </c>
      <c r="D28" s="26"/>
      <c r="E28" s="47"/>
      <c r="J28" s="47"/>
      <c r="K28" s="27" t="s">
        <v>4</v>
      </c>
      <c r="L28" s="28"/>
      <c r="M28" s="51">
        <f>COUNTIF(M5:M25,"&gt;9")</f>
        <v>10</v>
      </c>
      <c r="N28" s="47"/>
    </row>
    <row r="29" spans="1:14" x14ac:dyDescent="0.25">
      <c r="A29" s="32">
        <v>25</v>
      </c>
      <c r="B29" s="8" t="s">
        <v>36</v>
      </c>
      <c r="C29" s="13">
        <v>1</v>
      </c>
      <c r="D29" s="26"/>
      <c r="E29" s="47"/>
      <c r="F29" s="38" t="s">
        <v>68</v>
      </c>
      <c r="G29" s="39"/>
      <c r="H29" s="40"/>
      <c r="I29" s="41"/>
      <c r="J29" s="47"/>
      <c r="K29" s="52" t="s">
        <v>5</v>
      </c>
      <c r="L29" s="53"/>
      <c r="M29" s="54">
        <f>SUM(M5:M25)</f>
        <v>136</v>
      </c>
    </row>
    <row r="30" spans="1:14" x14ac:dyDescent="0.25">
      <c r="A30" s="32">
        <v>26</v>
      </c>
      <c r="B30" s="8" t="s">
        <v>37</v>
      </c>
      <c r="C30" s="13">
        <v>1</v>
      </c>
      <c r="D30" s="26" t="s">
        <v>54</v>
      </c>
      <c r="E30" s="47"/>
      <c r="F30" s="2"/>
      <c r="G30" s="2"/>
      <c r="H30" s="10"/>
      <c r="J30" s="47"/>
      <c r="K30" s="2"/>
      <c r="L30" s="2"/>
      <c r="M30" s="10"/>
    </row>
    <row r="31" spans="1:14" x14ac:dyDescent="0.25">
      <c r="A31" s="32">
        <v>27</v>
      </c>
      <c r="B31" s="8" t="s">
        <v>38</v>
      </c>
      <c r="C31" s="13">
        <v>1</v>
      </c>
      <c r="D31" s="26" t="s">
        <v>55</v>
      </c>
      <c r="E31" s="47"/>
      <c r="F31" s="32">
        <v>1</v>
      </c>
      <c r="G31" s="8" t="s">
        <v>0</v>
      </c>
      <c r="H31" s="13">
        <v>10</v>
      </c>
      <c r="I31" s="46"/>
      <c r="J31" s="47"/>
    </row>
    <row r="32" spans="1:14" x14ac:dyDescent="0.25">
      <c r="A32" s="32">
        <v>28</v>
      </c>
      <c r="B32" s="56" t="s">
        <v>39</v>
      </c>
      <c r="C32" s="13">
        <v>1</v>
      </c>
      <c r="D32" s="26" t="s">
        <v>59</v>
      </c>
      <c r="E32" s="47"/>
      <c r="F32" s="32">
        <v>2</v>
      </c>
      <c r="G32" s="8" t="s">
        <v>1</v>
      </c>
      <c r="H32" s="13">
        <v>10</v>
      </c>
      <c r="I32" s="26"/>
      <c r="J32" s="47"/>
    </row>
    <row r="33" spans="1:14" x14ac:dyDescent="0.25">
      <c r="A33" s="32">
        <v>29</v>
      </c>
      <c r="B33" s="56" t="s">
        <v>40</v>
      </c>
      <c r="C33" s="13">
        <v>1</v>
      </c>
      <c r="D33" s="26" t="s">
        <v>61</v>
      </c>
      <c r="E33" s="47"/>
      <c r="F33" s="32">
        <v>3</v>
      </c>
      <c r="G33" s="8" t="s">
        <v>15</v>
      </c>
      <c r="H33" s="13">
        <v>10</v>
      </c>
      <c r="I33" s="46"/>
      <c r="J33" s="47"/>
    </row>
    <row r="34" spans="1:14" x14ac:dyDescent="0.25">
      <c r="A34" s="32">
        <v>30</v>
      </c>
      <c r="B34" s="8" t="s">
        <v>41</v>
      </c>
      <c r="C34" s="13">
        <v>1</v>
      </c>
      <c r="D34" s="26" t="s">
        <v>56</v>
      </c>
      <c r="E34" s="47"/>
      <c r="F34" s="32">
        <v>4</v>
      </c>
      <c r="G34" s="8" t="s">
        <v>17</v>
      </c>
      <c r="H34" s="13">
        <v>10</v>
      </c>
      <c r="I34" s="26"/>
      <c r="J34" s="47"/>
    </row>
    <row r="35" spans="1:14" x14ac:dyDescent="0.25">
      <c r="A35" s="32">
        <v>31</v>
      </c>
      <c r="B35" s="56" t="s">
        <v>42</v>
      </c>
      <c r="C35" s="13">
        <v>1</v>
      </c>
      <c r="D35" s="26" t="s">
        <v>57</v>
      </c>
      <c r="E35" s="47"/>
      <c r="F35" s="32">
        <v>5</v>
      </c>
      <c r="G35" s="8" t="s">
        <v>14</v>
      </c>
      <c r="H35" s="13">
        <v>10</v>
      </c>
      <c r="I35" s="26"/>
      <c r="J35" s="47"/>
    </row>
    <row r="36" spans="1:14" x14ac:dyDescent="0.25">
      <c r="A36" s="32">
        <v>32</v>
      </c>
      <c r="B36" s="8" t="s">
        <v>43</v>
      </c>
      <c r="C36" s="13">
        <v>1</v>
      </c>
      <c r="D36" s="26" t="s">
        <v>48</v>
      </c>
      <c r="E36" s="47"/>
      <c r="F36" s="32">
        <v>6</v>
      </c>
      <c r="G36" s="8" t="s">
        <v>28</v>
      </c>
      <c r="H36" s="13">
        <v>2</v>
      </c>
      <c r="I36" s="26"/>
      <c r="J36" s="47"/>
    </row>
    <row r="37" spans="1:14" x14ac:dyDescent="0.25">
      <c r="A37" s="32">
        <v>33</v>
      </c>
      <c r="B37" s="8" t="s">
        <v>44</v>
      </c>
      <c r="C37" s="13">
        <v>1</v>
      </c>
      <c r="D37" s="46" t="s">
        <v>63</v>
      </c>
      <c r="E37" s="47"/>
      <c r="F37" s="32">
        <v>7</v>
      </c>
      <c r="G37" s="8" t="s">
        <v>16</v>
      </c>
      <c r="H37" s="13">
        <v>1</v>
      </c>
      <c r="I37" s="26"/>
      <c r="J37" s="47"/>
    </row>
    <row r="38" spans="1:14" x14ac:dyDescent="0.25">
      <c r="A38" s="32">
        <v>34</v>
      </c>
      <c r="B38" s="56" t="s">
        <v>45</v>
      </c>
      <c r="C38" s="13">
        <v>1</v>
      </c>
      <c r="D38" s="26" t="s">
        <v>64</v>
      </c>
      <c r="E38" s="47"/>
      <c r="F38" s="32">
        <v>8</v>
      </c>
      <c r="G38" s="8" t="s">
        <v>79</v>
      </c>
      <c r="H38" s="13">
        <v>1</v>
      </c>
      <c r="I38" s="26"/>
      <c r="J38" s="47"/>
    </row>
    <row r="39" spans="1:14" x14ac:dyDescent="0.25">
      <c r="A39" s="32">
        <v>35</v>
      </c>
      <c r="B39" s="8" t="s">
        <v>46</v>
      </c>
      <c r="C39" s="13">
        <v>1</v>
      </c>
      <c r="D39" s="26"/>
      <c r="E39" s="47"/>
      <c r="F39" s="32">
        <v>9</v>
      </c>
      <c r="G39" s="8" t="s">
        <v>19</v>
      </c>
      <c r="H39" s="13">
        <v>1</v>
      </c>
      <c r="I39" s="26"/>
      <c r="J39" s="47"/>
    </row>
    <row r="40" spans="1:14" x14ac:dyDescent="0.25">
      <c r="A40" s="32">
        <v>36</v>
      </c>
      <c r="B40" s="8" t="s">
        <v>47</v>
      </c>
      <c r="C40" s="13">
        <v>1</v>
      </c>
      <c r="D40" s="46" t="s">
        <v>65</v>
      </c>
      <c r="E40" s="47"/>
      <c r="F40" s="32">
        <v>10</v>
      </c>
      <c r="G40" s="8" t="s">
        <v>18</v>
      </c>
      <c r="H40" s="13">
        <v>1</v>
      </c>
      <c r="I40" s="26"/>
      <c r="J40" s="47"/>
    </row>
    <row r="41" spans="1:14" x14ac:dyDescent="0.25">
      <c r="A41" s="32">
        <v>37</v>
      </c>
      <c r="B41" s="8" t="s">
        <v>48</v>
      </c>
      <c r="C41" s="13">
        <v>1</v>
      </c>
      <c r="D41" s="26" t="s">
        <v>19</v>
      </c>
      <c r="E41" s="47"/>
      <c r="F41" s="3"/>
      <c r="G41" s="3"/>
      <c r="H41" s="4"/>
      <c r="I41" s="47"/>
      <c r="J41" s="47"/>
    </row>
    <row r="42" spans="1:14" x14ac:dyDescent="0.25">
      <c r="A42" s="3"/>
      <c r="B42" s="3"/>
      <c r="C42" s="4"/>
      <c r="D42" s="47"/>
      <c r="E42" s="47"/>
      <c r="F42" s="29" t="s">
        <v>3</v>
      </c>
      <c r="G42" s="30"/>
      <c r="H42" s="50">
        <f>COUNTIF(H31:H40,"&gt;0")</f>
        <v>10</v>
      </c>
      <c r="I42" s="47"/>
      <c r="J42" s="47"/>
    </row>
    <row r="43" spans="1:14" s="2" customFormat="1" x14ac:dyDescent="0.25">
      <c r="A43" s="29" t="s">
        <v>3</v>
      </c>
      <c r="B43" s="30"/>
      <c r="C43" s="50">
        <f>COUNTIF(C5:C41,"&gt;0")</f>
        <v>37</v>
      </c>
      <c r="D43" s="47"/>
      <c r="E43" s="47"/>
      <c r="F43" s="27" t="s">
        <v>4</v>
      </c>
      <c r="G43" s="28"/>
      <c r="H43" s="51">
        <f>COUNTIF(H31:H40,"&gt;9")</f>
        <v>5</v>
      </c>
      <c r="I43" s="47"/>
      <c r="J43" s="47"/>
      <c r="K43" s="6"/>
      <c r="L43" s="6"/>
      <c r="M43" s="6"/>
      <c r="N43" s="6"/>
    </row>
    <row r="44" spans="1:14" s="2" customFormat="1" x14ac:dyDescent="0.25">
      <c r="A44" s="27" t="s">
        <v>4</v>
      </c>
      <c r="B44" s="28"/>
      <c r="C44" s="51">
        <f>COUNTIF(C5:C41,"&gt;9")</f>
        <v>11</v>
      </c>
      <c r="D44" s="47"/>
      <c r="E44" s="47"/>
      <c r="F44" s="52" t="s">
        <v>5</v>
      </c>
      <c r="G44" s="53"/>
      <c r="H44" s="54">
        <f>SUM(H31:H40)</f>
        <v>56</v>
      </c>
      <c r="I44" s="6"/>
      <c r="J44" s="47"/>
      <c r="K44" s="6"/>
      <c r="L44" s="6"/>
      <c r="M44" s="6"/>
      <c r="N44" s="6"/>
    </row>
    <row r="45" spans="1:14" ht="12" x14ac:dyDescent="0.25">
      <c r="A45" s="52" t="s">
        <v>5</v>
      </c>
      <c r="B45" s="53"/>
      <c r="C45" s="54">
        <f>SUM(C5:C41)</f>
        <v>177</v>
      </c>
    </row>
    <row r="46" spans="1:14" ht="12" x14ac:dyDescent="0.25">
      <c r="A46" s="6"/>
      <c r="B46" s="6"/>
      <c r="C46" s="6"/>
    </row>
  </sheetData>
  <sortState ref="L14:N25">
    <sortCondition descending="1" ref="M14:M25"/>
  </sortState>
  <conditionalFormatting sqref="C5:C41">
    <cfRule type="cellIs" dxfId="3" priority="6" operator="greaterThan">
      <formula>9</formula>
    </cfRule>
  </conditionalFormatting>
  <conditionalFormatting sqref="H5:H22">
    <cfRule type="cellIs" dxfId="2" priority="5" operator="greaterThan">
      <formula>9</formula>
    </cfRule>
  </conditionalFormatting>
  <conditionalFormatting sqref="M5:M25">
    <cfRule type="cellIs" dxfId="1" priority="3" operator="greaterThan">
      <formula>9</formula>
    </cfRule>
  </conditionalFormatting>
  <conditionalFormatting sqref="H31:H4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83</v>
      </c>
      <c r="B6" s="9" t="s">
        <v>0</v>
      </c>
      <c r="C6" s="22" t="s">
        <v>67</v>
      </c>
      <c r="D6" s="22" t="s">
        <v>84</v>
      </c>
      <c r="E6" s="9" t="s">
        <v>85</v>
      </c>
      <c r="F6" s="9" t="s">
        <v>86</v>
      </c>
    </row>
    <row r="7" spans="1:6" s="20" customFormat="1" ht="12" x14ac:dyDescent="0.25">
      <c r="A7" s="57" t="s">
        <v>87</v>
      </c>
      <c r="B7" s="9" t="s">
        <v>0</v>
      </c>
      <c r="C7" s="22" t="s">
        <v>69</v>
      </c>
      <c r="D7" s="22" t="s">
        <v>88</v>
      </c>
      <c r="E7" s="9" t="s">
        <v>89</v>
      </c>
      <c r="F7" s="9" t="s">
        <v>90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83</v>
      </c>
      <c r="B13" s="9" t="s">
        <v>22</v>
      </c>
      <c r="C13" s="22" t="s">
        <v>91</v>
      </c>
      <c r="D13" s="22" t="s">
        <v>92</v>
      </c>
      <c r="E13" s="9" t="s">
        <v>93</v>
      </c>
      <c r="F13" s="9" t="s">
        <v>94</v>
      </c>
    </row>
    <row r="14" spans="1:6" ht="12" x14ac:dyDescent="0.25">
      <c r="A14" s="57" t="s">
        <v>87</v>
      </c>
      <c r="B14" s="9" t="s">
        <v>44</v>
      </c>
      <c r="C14" s="22" t="s">
        <v>63</v>
      </c>
      <c r="D14" s="22" t="s">
        <v>95</v>
      </c>
      <c r="E14" s="9" t="s">
        <v>96</v>
      </c>
      <c r="F14" s="9" t="s">
        <v>97</v>
      </c>
    </row>
    <row r="15" spans="1:6" ht="12" x14ac:dyDescent="0.25">
      <c r="A15" s="57" t="s">
        <v>98</v>
      </c>
      <c r="B15" s="9" t="s">
        <v>15</v>
      </c>
      <c r="C15" s="22" t="s">
        <v>81</v>
      </c>
      <c r="D15" s="22" t="s">
        <v>99</v>
      </c>
      <c r="E15" s="9" t="s">
        <v>100</v>
      </c>
      <c r="F15" s="9" t="s">
        <v>90</v>
      </c>
    </row>
    <row r="16" spans="1:6" ht="12" x14ac:dyDescent="0.25">
      <c r="A16" s="57" t="s">
        <v>129</v>
      </c>
      <c r="B16" s="9" t="s">
        <v>15</v>
      </c>
      <c r="C16" s="22" t="s">
        <v>130</v>
      </c>
      <c r="D16" s="22" t="s">
        <v>131</v>
      </c>
      <c r="E16" s="9" t="s">
        <v>132</v>
      </c>
      <c r="F16" s="9" t="s">
        <v>133</v>
      </c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2022-08-21T18:13:29Z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