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M17" i="15" l="1"/>
  <c r="M16" i="15"/>
  <c r="M15" i="15"/>
  <c r="C46" i="1" l="1"/>
  <c r="H39" i="15"/>
  <c r="C38" i="15"/>
  <c r="H38" i="15"/>
  <c r="C37" i="15"/>
  <c r="H37" i="15"/>
  <c r="C36" i="15"/>
  <c r="C45" i="1" l="1"/>
  <c r="C44" i="1"/>
</calcChain>
</file>

<file path=xl/sharedStrings.xml><?xml version="1.0" encoding="utf-8"?>
<sst xmlns="http://schemas.openxmlformats.org/spreadsheetml/2006/main" count="200" uniqueCount="104">
  <si>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</si>
  <si>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</si>
  <si>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</si>
  <si>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</si>
  <si>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</si>
  <si>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</si>
  <si>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</si>
  <si>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</si>
  <si>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</si>
  <si>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</si>
  <si>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</si>
  <si>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</si>
  <si>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26</t>
  </si>
  <si>
    <t>Brücke Zürich, 27.06.2022, 12.15 - 13.00</t>
  </si>
  <si>
    <t>PL</t>
  </si>
  <si>
    <t>A</t>
  </si>
  <si>
    <t>F</t>
  </si>
  <si>
    <t>H</t>
  </si>
  <si>
    <t>I</t>
  </si>
  <si>
    <t>RO</t>
  </si>
  <si>
    <t>CZ</t>
  </si>
  <si>
    <t>LT</t>
  </si>
  <si>
    <t>NL</t>
  </si>
  <si>
    <t>SLO</t>
  </si>
  <si>
    <t>FL</t>
  </si>
  <si>
    <t>L</t>
  </si>
  <si>
    <t>P</t>
  </si>
  <si>
    <t>L(2)</t>
  </si>
  <si>
    <t>SK</t>
  </si>
  <si>
    <t>B</t>
  </si>
  <si>
    <t>S</t>
  </si>
  <si>
    <t>BG</t>
  </si>
  <si>
    <t>E</t>
  </si>
  <si>
    <t>BIH</t>
  </si>
  <si>
    <t>MD</t>
  </si>
  <si>
    <t>DK</t>
  </si>
  <si>
    <t>SRB</t>
  </si>
  <si>
    <t>CA, KS, KV, NG, PO, PT, SO, SU, VR</t>
  </si>
  <si>
    <t>HR</t>
  </si>
  <si>
    <t>ZG(3),BM, VZ</t>
  </si>
  <si>
    <t>N</t>
  </si>
  <si>
    <t>DP</t>
  </si>
  <si>
    <t>NMK</t>
  </si>
  <si>
    <t>SK(3),SR, TE</t>
  </si>
  <si>
    <t>RKS</t>
  </si>
  <si>
    <r>
      <t xml:space="preserve">05, </t>
    </r>
    <r>
      <rPr>
        <sz val="9"/>
        <color rgb="FFFF0000"/>
        <rFont val="Courier New"/>
        <family val="3"/>
      </rPr>
      <t>EU/PV</t>
    </r>
  </si>
  <si>
    <t>UA</t>
  </si>
  <si>
    <t>AC, BC, BH, BK</t>
  </si>
  <si>
    <t>ENG</t>
  </si>
  <si>
    <t>LD</t>
  </si>
  <si>
    <t>TR</t>
  </si>
  <si>
    <t>35</t>
  </si>
  <si>
    <t>SIZ-889 (elektro)</t>
  </si>
  <si>
    <t>Flughafen P60</t>
  </si>
  <si>
    <t>TO</t>
  </si>
  <si>
    <t>PO</t>
  </si>
  <si>
    <t>FIN</t>
  </si>
  <si>
    <t>Hotels</t>
  </si>
  <si>
    <t>EST</t>
  </si>
  <si>
    <t>SCO</t>
  </si>
  <si>
    <t>LV</t>
  </si>
  <si>
    <t>WN(3),SBI, SO, KT, DW, KR, NOS, WE, WF, WRA, WU, WPR, DL</t>
  </si>
  <si>
    <t>BL(2),PO, BT, PD, ZA, TN</t>
  </si>
  <si>
    <t>A(5),U</t>
  </si>
  <si>
    <t>B, CT, TM, SB</t>
  </si>
  <si>
    <t>ZG(2),DU</t>
  </si>
  <si>
    <t>LJ, NM</t>
  </si>
  <si>
    <t>SH</t>
  </si>
  <si>
    <t>CDGE 4-33, CDGE 46-33, CDBE 18-39</t>
  </si>
  <si>
    <r>
      <t xml:space="preserve">NLL, LD, OE, FD, LK, LP, </t>
    </r>
    <r>
      <rPr>
        <sz val="9"/>
        <color rgb="FFFF0000"/>
        <rFont val="Courier New"/>
        <family val="3"/>
      </rPr>
      <t>151 D 448</t>
    </r>
  </si>
  <si>
    <t>AA(3),BH(2),AE(2),AB, AI, AX</t>
  </si>
  <si>
    <t>1</t>
  </si>
  <si>
    <t>2</t>
  </si>
  <si>
    <t>3</t>
  </si>
  <si>
    <t>CDGE 4-33</t>
  </si>
  <si>
    <t>Volvo S90</t>
  </si>
  <si>
    <t>33 = Ghana</t>
  </si>
  <si>
    <t>Hotel Renaissence Zürich</t>
  </si>
  <si>
    <t>CDGE 46-33</t>
  </si>
  <si>
    <t>Landrover Discovery</t>
  </si>
  <si>
    <t>Holiday Inn Rümlang</t>
  </si>
  <si>
    <t>CDBE 18-39</t>
  </si>
  <si>
    <t>BMW</t>
  </si>
  <si>
    <t>39 = Italien</t>
  </si>
  <si>
    <t>Novotel Glattbrugg</t>
  </si>
  <si>
    <t>GB</t>
  </si>
  <si>
    <t>151 D 448</t>
  </si>
  <si>
    <t>Audi</t>
  </si>
  <si>
    <t>151 = Finnland</t>
  </si>
  <si>
    <t>Ibis budget Opfikon</t>
  </si>
  <si>
    <t>L(2),SE</t>
  </si>
  <si>
    <t>SK(18),ST(2),KA, KU, SR, TE, VE</t>
  </si>
  <si>
    <t>BG(3),KS(2),BU, CA, JA, KV, NG, PN, PO, PP, PT, SO, SU, VB, VR</t>
  </si>
  <si>
    <t>ZG(5),KR(3),BM(2),VZ(2),DU, PU</t>
  </si>
  <si>
    <t>BY</t>
  </si>
  <si>
    <t>GR</t>
  </si>
  <si>
    <t>IY, XE</t>
  </si>
  <si>
    <t>DP, PR</t>
  </si>
  <si>
    <t>RUS</t>
  </si>
  <si>
    <t>198, 750</t>
  </si>
  <si>
    <t>SE, SH</t>
  </si>
  <si>
    <t>33(2),34, 35, 81</t>
  </si>
  <si>
    <r>
      <t xml:space="preserve">LD(2), AY, DG, FD, HY, LK, MA, OE, WM, NLL, XHP, AEG, </t>
    </r>
    <r>
      <rPr>
        <sz val="9"/>
        <color rgb="FFFF0000"/>
        <rFont val="Courier New"/>
        <family val="3"/>
      </rPr>
      <t>151 D 448</t>
    </r>
  </si>
  <si>
    <t>BH(4),AA(4),AE(3),BC(3),AC(2),AX(2),AB, AH, AI, BK, BT,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</si>
</sst>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68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46" t="s">
        <v>52</v>
      </c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28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36</v>
      </c>
      <c r="C18" s="31">
        <v>10</v>
      </c>
      <c r="D18" s="11" t="s">
        <v>92</v>
      </c>
    </row>
    <row r="19" spans="1:4" x14ac:dyDescent="0.25">
      <c r="A19" s="32">
        <v>15</v>
      </c>
      <c r="B19" s="8" t="s">
        <v>32</v>
      </c>
      <c r="C19" s="31">
        <v>10</v>
      </c>
      <c r="D19" s="11"/>
    </row>
    <row r="20" spans="1:4" x14ac:dyDescent="0.25">
      <c r="A20" s="32">
        <v>16</v>
      </c>
      <c r="B20" s="8" t="s">
        <v>38</v>
      </c>
      <c r="C20" s="31">
        <v>10</v>
      </c>
      <c r="D20" s="11" t="s">
        <v>93</v>
      </c>
    </row>
    <row r="21" spans="1:4" x14ac:dyDescent="0.25">
      <c r="A21" s="32">
        <v>17</v>
      </c>
      <c r="B21" s="8" t="s">
        <v>23</v>
      </c>
      <c r="C21" s="31">
        <v>10</v>
      </c>
      <c r="D21" s="11"/>
    </row>
    <row r="22" spans="1:4" x14ac:dyDescent="0.25">
      <c r="A22" s="32">
        <v>18</v>
      </c>
      <c r="B22" s="8" t="s">
        <v>29</v>
      </c>
      <c r="C22" s="31">
        <v>10</v>
      </c>
      <c r="D22" s="11"/>
    </row>
    <row r="23" spans="1:4" x14ac:dyDescent="0.25">
      <c r="A23" s="32">
        <v>19</v>
      </c>
      <c r="B23" s="8" t="s">
        <v>46</v>
      </c>
      <c r="C23" s="31">
        <v>10</v>
      </c>
      <c r="D23" s="11" t="s">
        <v>103</v>
      </c>
    </row>
    <row r="24" spans="1:4" x14ac:dyDescent="0.25">
      <c r="A24" s="32">
        <v>20</v>
      </c>
      <c r="B24" s="8" t="s">
        <v>48</v>
      </c>
      <c r="C24" s="31">
        <v>10</v>
      </c>
      <c r="D24" s="11" t="s">
        <v>102</v>
      </c>
    </row>
    <row r="25" spans="1:4" x14ac:dyDescent="0.25">
      <c r="A25" s="33">
        <v>21</v>
      </c>
      <c r="B25" s="8" t="s">
        <v>26</v>
      </c>
      <c r="C25" s="31">
        <v>10</v>
      </c>
      <c r="D25" s="11" t="s">
        <v>90</v>
      </c>
    </row>
    <row r="26" spans="1:4" x14ac:dyDescent="0.25">
      <c r="A26" s="32">
        <v>22</v>
      </c>
      <c r="B26" s="8" t="s">
        <v>25</v>
      </c>
      <c r="C26" s="31">
        <v>10</v>
      </c>
      <c r="D26" s="11"/>
    </row>
    <row r="27" spans="1:4" x14ac:dyDescent="0.25">
      <c r="A27" s="32">
        <v>23</v>
      </c>
      <c r="B27" s="8" t="s">
        <v>42</v>
      </c>
      <c r="C27" s="31">
        <v>10</v>
      </c>
      <c r="D27" s="11" t="s">
        <v>91</v>
      </c>
    </row>
    <row r="28" spans="1:4" x14ac:dyDescent="0.25">
      <c r="A28" s="32">
        <v>24</v>
      </c>
      <c r="B28" s="8" t="s">
        <v>31</v>
      </c>
      <c r="C28" s="31">
        <v>10</v>
      </c>
      <c r="D28" s="11"/>
    </row>
    <row r="29" spans="1:4" x14ac:dyDescent="0.25">
      <c r="A29" s="32">
        <v>25</v>
      </c>
      <c r="B29" s="8" t="s">
        <v>33</v>
      </c>
      <c r="C29" s="31">
        <v>7</v>
      </c>
      <c r="D29" s="11"/>
    </row>
    <row r="30" spans="1:4" x14ac:dyDescent="0.25">
      <c r="A30" s="32">
        <v>26</v>
      </c>
      <c r="B30" s="8" t="s">
        <v>35</v>
      </c>
      <c r="C30" s="31">
        <v>7</v>
      </c>
      <c r="D30" s="11"/>
    </row>
    <row r="31" spans="1:4" x14ac:dyDescent="0.25">
      <c r="A31" s="32">
        <v>27</v>
      </c>
      <c r="B31" s="8" t="s">
        <v>30</v>
      </c>
      <c r="C31" s="31">
        <v>5</v>
      </c>
      <c r="D31" s="11"/>
    </row>
    <row r="32" spans="1:4" x14ac:dyDescent="0.25">
      <c r="A32" s="32">
        <v>28</v>
      </c>
      <c r="B32" s="8" t="s">
        <v>50</v>
      </c>
      <c r="C32" s="31">
        <v>5</v>
      </c>
      <c r="D32" s="11" t="s">
        <v>101</v>
      </c>
    </row>
    <row r="33" spans="1:4" x14ac:dyDescent="0.25">
      <c r="A33" s="32">
        <v>29</v>
      </c>
      <c r="B33" s="8" t="s">
        <v>34</v>
      </c>
      <c r="C33" s="31">
        <v>4</v>
      </c>
      <c r="D33" s="11"/>
    </row>
    <row r="34" spans="1:4" x14ac:dyDescent="0.25">
      <c r="A34" s="32">
        <v>30</v>
      </c>
      <c r="B34" s="8" t="s">
        <v>58</v>
      </c>
      <c r="C34" s="31">
        <v>2</v>
      </c>
      <c r="D34" s="11"/>
    </row>
    <row r="35" spans="1:4" x14ac:dyDescent="0.25">
      <c r="A35" s="32">
        <v>31</v>
      </c>
      <c r="B35" s="8" t="s">
        <v>60</v>
      </c>
      <c r="C35" s="31">
        <v>2</v>
      </c>
      <c r="D35" s="11"/>
    </row>
    <row r="36" spans="1:4" x14ac:dyDescent="0.25">
      <c r="A36" s="32">
        <v>32</v>
      </c>
      <c r="B36" s="8" t="s">
        <v>95</v>
      </c>
      <c r="C36" s="31">
        <v>2</v>
      </c>
      <c r="D36" s="11" t="s">
        <v>96</v>
      </c>
    </row>
    <row r="37" spans="1:4" x14ac:dyDescent="0.25">
      <c r="A37" s="32">
        <v>33</v>
      </c>
      <c r="B37" s="8" t="s">
        <v>40</v>
      </c>
      <c r="C37" s="31">
        <v>2</v>
      </c>
      <c r="D37" s="11" t="s">
        <v>97</v>
      </c>
    </row>
    <row r="38" spans="1:4" x14ac:dyDescent="0.25">
      <c r="A38" s="32">
        <v>34</v>
      </c>
      <c r="B38" s="57" t="s">
        <v>44</v>
      </c>
      <c r="C38" s="31">
        <v>2</v>
      </c>
      <c r="D38" s="11" t="s">
        <v>45</v>
      </c>
    </row>
    <row r="39" spans="1:4" x14ac:dyDescent="0.25">
      <c r="A39" s="32">
        <v>35</v>
      </c>
      <c r="B39" s="8" t="s">
        <v>98</v>
      </c>
      <c r="C39" s="31">
        <v>2</v>
      </c>
      <c r="D39" s="11" t="s">
        <v>99</v>
      </c>
    </row>
    <row r="40" spans="1:4" x14ac:dyDescent="0.25">
      <c r="A40" s="32">
        <v>36</v>
      </c>
      <c r="B40" s="8" t="s">
        <v>59</v>
      </c>
      <c r="C40" s="31">
        <v>2</v>
      </c>
      <c r="D40" s="11" t="s">
        <v>100</v>
      </c>
    </row>
    <row r="41" spans="1:4" x14ac:dyDescent="0.25">
      <c r="A41" s="32">
        <v>37</v>
      </c>
      <c r="B41" s="8" t="s">
        <v>56</v>
      </c>
      <c r="C41" s="31">
        <v>1</v>
      </c>
      <c r="D41" s="11"/>
    </row>
    <row r="42" spans="1:4" x14ac:dyDescent="0.25">
      <c r="A42" s="32">
        <v>38</v>
      </c>
      <c r="B42" s="8" t="s">
        <v>94</v>
      </c>
      <c r="C42" s="31">
        <v>1</v>
      </c>
      <c r="D42" s="11">
        <v>7</v>
      </c>
    </row>
    <row r="43" spans="1:4" x14ac:dyDescent="0.25">
      <c r="A43" s="3"/>
      <c r="B43" s="3"/>
      <c r="C43" s="4"/>
      <c r="D43" s="54"/>
    </row>
    <row r="44" spans="1:4" s="2" customFormat="1" x14ac:dyDescent="0.25">
      <c r="A44" s="29" t="s">
        <v>3</v>
      </c>
      <c r="B44" s="30"/>
      <c r="C44" s="49">
        <f>COUNTIF(C5:C42,"&gt;0")</f>
        <v>38</v>
      </c>
      <c r="D44" s="18"/>
    </row>
    <row r="45" spans="1:4" x14ac:dyDescent="0.25">
      <c r="A45" s="27" t="s">
        <v>4</v>
      </c>
      <c r="B45" s="28"/>
      <c r="C45" s="50">
        <f>COUNTIF(C5:C42,"&gt;9")</f>
        <v>24</v>
      </c>
      <c r="D45" s="18"/>
    </row>
    <row r="46" spans="1:4" ht="12" x14ac:dyDescent="0.25">
      <c r="A46" s="51" t="s">
        <v>5</v>
      </c>
      <c r="B46" s="52"/>
      <c r="C46" s="53">
        <f>SUM(C5:C42)</f>
        <v>284</v>
      </c>
    </row>
    <row r="48" spans="1:4" x14ac:dyDescent="0.25">
      <c r="A48" s="2" t="s">
        <v>2</v>
      </c>
    </row>
  </sheetData>
  <sortState ref="B29:D42">
    <sortCondition descending="1" ref="C29:C42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I10" sqref="I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4.71093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57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53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68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55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16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</row>
    <row r="8" spans="1:14" x14ac:dyDescent="0.25">
      <c r="A8" s="32">
        <v>4</v>
      </c>
      <c r="B8" s="8" t="s">
        <v>15</v>
      </c>
      <c r="C8" s="13">
        <v>10</v>
      </c>
      <c r="D8" s="55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</row>
    <row r="9" spans="1:14" x14ac:dyDescent="0.25">
      <c r="A9" s="32">
        <v>5</v>
      </c>
      <c r="B9" s="8" t="s">
        <v>18</v>
      </c>
      <c r="C9" s="13">
        <v>10</v>
      </c>
      <c r="D9" s="55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18</v>
      </c>
      <c r="M9" s="13">
        <v>4</v>
      </c>
      <c r="N9" s="26" t="s">
        <v>54</v>
      </c>
    </row>
    <row r="10" spans="1:14" x14ac:dyDescent="0.25">
      <c r="A10" s="32">
        <v>6</v>
      </c>
      <c r="B10" s="8" t="s">
        <v>22</v>
      </c>
      <c r="C10" s="13">
        <v>10</v>
      </c>
      <c r="D10" s="55"/>
      <c r="E10" s="47"/>
      <c r="F10" s="32">
        <v>6</v>
      </c>
      <c r="G10" s="8" t="s">
        <v>17</v>
      </c>
      <c r="H10" s="13">
        <v>10</v>
      </c>
      <c r="I10" s="46" t="s">
        <v>52</v>
      </c>
      <c r="J10" s="47"/>
      <c r="K10" s="32">
        <v>6</v>
      </c>
      <c r="L10" s="8" t="s">
        <v>24</v>
      </c>
      <c r="M10" s="13">
        <v>3</v>
      </c>
      <c r="N10" s="26"/>
    </row>
    <row r="11" spans="1:14" x14ac:dyDescent="0.25">
      <c r="A11" s="32">
        <v>7</v>
      </c>
      <c r="B11" s="8" t="s">
        <v>46</v>
      </c>
      <c r="C11" s="13">
        <v>10</v>
      </c>
      <c r="D11" s="55" t="s">
        <v>70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14</v>
      </c>
      <c r="M11" s="13">
        <v>1</v>
      </c>
      <c r="N11" s="26" t="s">
        <v>55</v>
      </c>
    </row>
    <row r="12" spans="1:14" x14ac:dyDescent="0.25">
      <c r="A12" s="32">
        <v>8</v>
      </c>
      <c r="B12" s="8" t="s">
        <v>32</v>
      </c>
      <c r="C12" s="13">
        <v>10</v>
      </c>
      <c r="D12" s="55"/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22</v>
      </c>
      <c r="M12" s="13">
        <v>1</v>
      </c>
      <c r="N12" s="26"/>
    </row>
    <row r="13" spans="1:14" x14ac:dyDescent="0.25">
      <c r="A13" s="32">
        <v>9</v>
      </c>
      <c r="B13" s="8" t="s">
        <v>29</v>
      </c>
      <c r="C13" s="13">
        <v>10</v>
      </c>
      <c r="D13" s="55"/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56</v>
      </c>
      <c r="M13" s="13">
        <v>1</v>
      </c>
      <c r="N13" s="26"/>
    </row>
    <row r="14" spans="1:14" x14ac:dyDescent="0.25">
      <c r="A14" s="32">
        <v>10</v>
      </c>
      <c r="B14" s="8" t="s">
        <v>14</v>
      </c>
      <c r="C14" s="13">
        <v>10</v>
      </c>
      <c r="D14" s="55" t="s">
        <v>61</v>
      </c>
      <c r="E14" s="47"/>
      <c r="F14" s="32">
        <v>10</v>
      </c>
      <c r="G14" s="8" t="s">
        <v>21</v>
      </c>
      <c r="H14" s="13">
        <v>10</v>
      </c>
      <c r="I14" s="26"/>
      <c r="J14" s="47"/>
      <c r="K14" s="3"/>
      <c r="L14" s="3"/>
      <c r="M14" s="4"/>
      <c r="N14" s="47"/>
    </row>
    <row r="15" spans="1:14" x14ac:dyDescent="0.25">
      <c r="A15" s="32">
        <v>11</v>
      </c>
      <c r="B15" s="8" t="s">
        <v>28</v>
      </c>
      <c r="C15" s="13">
        <v>7</v>
      </c>
      <c r="D15" s="55" t="s">
        <v>62</v>
      </c>
      <c r="E15" s="47"/>
      <c r="F15" s="32">
        <v>11</v>
      </c>
      <c r="G15" s="8" t="s">
        <v>22</v>
      </c>
      <c r="H15" s="13">
        <v>10</v>
      </c>
      <c r="I15" s="26"/>
      <c r="J15" s="47"/>
      <c r="K15" s="29" t="s">
        <v>3</v>
      </c>
      <c r="L15" s="30"/>
      <c r="M15" s="49">
        <f>COUNTIF(M5:M13,"&gt;0")</f>
        <v>9</v>
      </c>
      <c r="N15" s="47"/>
    </row>
    <row r="16" spans="1:14" x14ac:dyDescent="0.25">
      <c r="A16" s="32">
        <v>12</v>
      </c>
      <c r="B16" s="8" t="s">
        <v>20</v>
      </c>
      <c r="C16" s="13">
        <v>6</v>
      </c>
      <c r="D16" s="55" t="s">
        <v>63</v>
      </c>
      <c r="E16" s="47"/>
      <c r="F16" s="32">
        <v>12</v>
      </c>
      <c r="G16" s="8" t="s">
        <v>28</v>
      </c>
      <c r="H16" s="13">
        <v>9</v>
      </c>
      <c r="I16" s="26"/>
      <c r="J16" s="47"/>
      <c r="K16" s="27" t="s">
        <v>4</v>
      </c>
      <c r="L16" s="28"/>
      <c r="M16" s="50">
        <f>COUNTIF(M5:M13,"&gt;9")</f>
        <v>4</v>
      </c>
      <c r="N16" s="47"/>
    </row>
    <row r="17" spans="1:13" x14ac:dyDescent="0.25">
      <c r="A17" s="32">
        <v>13</v>
      </c>
      <c r="B17" s="8" t="s">
        <v>17</v>
      </c>
      <c r="C17" s="13">
        <v>6</v>
      </c>
      <c r="D17" s="55"/>
      <c r="E17" s="47"/>
      <c r="F17" s="32">
        <v>13</v>
      </c>
      <c r="G17" s="8" t="s">
        <v>36</v>
      </c>
      <c r="H17" s="13">
        <v>9</v>
      </c>
      <c r="I17" s="26" t="s">
        <v>37</v>
      </c>
      <c r="J17" s="47"/>
      <c r="K17" s="51" t="s">
        <v>5</v>
      </c>
      <c r="L17" s="52"/>
      <c r="M17" s="53">
        <f>SUM(M5:M13)</f>
        <v>50</v>
      </c>
    </row>
    <row r="18" spans="1:13" x14ac:dyDescent="0.25">
      <c r="A18" s="32">
        <v>14</v>
      </c>
      <c r="B18" s="8" t="s">
        <v>48</v>
      </c>
      <c r="C18" s="13">
        <v>6</v>
      </c>
      <c r="D18" s="55" t="s">
        <v>69</v>
      </c>
      <c r="E18" s="47"/>
      <c r="F18" s="32">
        <v>14</v>
      </c>
      <c r="G18" s="8" t="s">
        <v>23</v>
      </c>
      <c r="H18" s="13">
        <v>7</v>
      </c>
      <c r="I18" s="26"/>
      <c r="J18" s="47"/>
      <c r="K18" s="2"/>
      <c r="L18" s="2"/>
      <c r="M18" s="10"/>
    </row>
    <row r="19" spans="1:13" x14ac:dyDescent="0.25">
      <c r="A19" s="32">
        <v>15</v>
      </c>
      <c r="B19" s="8" t="s">
        <v>19</v>
      </c>
      <c r="C19" s="13">
        <v>4</v>
      </c>
      <c r="D19" s="55" t="s">
        <v>64</v>
      </c>
      <c r="E19" s="47"/>
      <c r="F19" s="32">
        <v>15</v>
      </c>
      <c r="G19" s="8" t="s">
        <v>24</v>
      </c>
      <c r="H19" s="13">
        <v>7</v>
      </c>
      <c r="I19" s="26"/>
      <c r="J19" s="47"/>
    </row>
    <row r="20" spans="1:13" x14ac:dyDescent="0.25">
      <c r="A20" s="32">
        <v>16</v>
      </c>
      <c r="B20" s="8" t="s">
        <v>25</v>
      </c>
      <c r="C20" s="13">
        <v>3</v>
      </c>
      <c r="D20" s="55"/>
      <c r="E20" s="47"/>
      <c r="F20" s="32">
        <v>16</v>
      </c>
      <c r="G20" s="8" t="s">
        <v>26</v>
      </c>
      <c r="H20" s="13">
        <v>5</v>
      </c>
      <c r="I20" s="26" t="s">
        <v>27</v>
      </c>
      <c r="J20" s="47"/>
    </row>
    <row r="21" spans="1:13" x14ac:dyDescent="0.25">
      <c r="A21" s="32">
        <v>17</v>
      </c>
      <c r="B21" s="8" t="s">
        <v>24</v>
      </c>
      <c r="C21" s="13">
        <v>3</v>
      </c>
      <c r="D21" s="55"/>
      <c r="E21" s="47"/>
      <c r="F21" s="32">
        <v>17</v>
      </c>
      <c r="G21" s="8" t="s">
        <v>38</v>
      </c>
      <c r="H21" s="13">
        <v>5</v>
      </c>
      <c r="I21" s="26" t="s">
        <v>39</v>
      </c>
      <c r="J21" s="47"/>
    </row>
    <row r="22" spans="1:13" x14ac:dyDescent="0.25">
      <c r="A22" s="32">
        <v>18</v>
      </c>
      <c r="B22" s="8" t="s">
        <v>38</v>
      </c>
      <c r="C22" s="13">
        <v>3</v>
      </c>
      <c r="D22" s="55" t="s">
        <v>65</v>
      </c>
      <c r="E22" s="47"/>
      <c r="F22" s="32">
        <v>18</v>
      </c>
      <c r="G22" s="8" t="s">
        <v>42</v>
      </c>
      <c r="H22" s="13">
        <v>5</v>
      </c>
      <c r="I22" s="26" t="s">
        <v>43</v>
      </c>
      <c r="J22" s="47"/>
    </row>
    <row r="23" spans="1:13" x14ac:dyDescent="0.25">
      <c r="A23" s="32">
        <v>19</v>
      </c>
      <c r="B23" s="8" t="s">
        <v>23</v>
      </c>
      <c r="C23" s="13">
        <v>2</v>
      </c>
      <c r="D23" s="55" t="s">
        <v>66</v>
      </c>
      <c r="E23" s="47"/>
      <c r="F23" s="32">
        <v>19</v>
      </c>
      <c r="G23" s="8" t="s">
        <v>25</v>
      </c>
      <c r="H23" s="13">
        <v>4</v>
      </c>
      <c r="I23" s="26"/>
      <c r="J23" s="47"/>
    </row>
    <row r="24" spans="1:13" x14ac:dyDescent="0.25">
      <c r="A24" s="32">
        <v>20</v>
      </c>
      <c r="B24" s="8" t="s">
        <v>35</v>
      </c>
      <c r="C24" s="13">
        <v>2</v>
      </c>
      <c r="D24" s="55"/>
      <c r="E24" s="47"/>
      <c r="F24" s="32">
        <v>20</v>
      </c>
      <c r="G24" s="8" t="s">
        <v>31</v>
      </c>
      <c r="H24" s="13">
        <v>4</v>
      </c>
      <c r="I24" s="26"/>
      <c r="J24" s="47"/>
    </row>
    <row r="25" spans="1:13" x14ac:dyDescent="0.25">
      <c r="A25" s="32">
        <v>21</v>
      </c>
      <c r="B25" s="8" t="s">
        <v>21</v>
      </c>
      <c r="C25" s="13">
        <v>2</v>
      </c>
      <c r="D25" s="55"/>
      <c r="E25" s="47"/>
      <c r="F25" s="32">
        <v>21</v>
      </c>
      <c r="G25" s="8" t="s">
        <v>32</v>
      </c>
      <c r="H25" s="13">
        <v>4</v>
      </c>
      <c r="I25" s="26"/>
      <c r="J25" s="47"/>
    </row>
    <row r="26" spans="1:13" x14ac:dyDescent="0.25">
      <c r="A26" s="32">
        <v>22</v>
      </c>
      <c r="B26" s="8" t="s">
        <v>58</v>
      </c>
      <c r="C26" s="13">
        <v>2</v>
      </c>
      <c r="D26" s="55"/>
      <c r="E26" s="47"/>
      <c r="F26" s="32">
        <v>22</v>
      </c>
      <c r="G26" s="8" t="s">
        <v>46</v>
      </c>
      <c r="H26" s="13">
        <v>4</v>
      </c>
      <c r="I26" s="26" t="s">
        <v>47</v>
      </c>
      <c r="J26" s="47"/>
    </row>
    <row r="27" spans="1:13" x14ac:dyDescent="0.25">
      <c r="A27" s="32">
        <v>23</v>
      </c>
      <c r="B27" s="8" t="s">
        <v>26</v>
      </c>
      <c r="C27" s="13">
        <v>1</v>
      </c>
      <c r="D27" s="55"/>
      <c r="E27" s="47"/>
      <c r="F27" s="32">
        <v>23</v>
      </c>
      <c r="G27" s="8" t="s">
        <v>29</v>
      </c>
      <c r="H27" s="13">
        <v>2</v>
      </c>
      <c r="I27" s="26"/>
      <c r="J27" s="47"/>
    </row>
    <row r="28" spans="1:13" x14ac:dyDescent="0.25">
      <c r="A28" s="32">
        <v>24</v>
      </c>
      <c r="B28" s="8" t="s">
        <v>59</v>
      </c>
      <c r="C28" s="13">
        <v>1</v>
      </c>
      <c r="D28" s="55" t="s">
        <v>67</v>
      </c>
      <c r="E28" s="47"/>
      <c r="F28" s="32">
        <v>24</v>
      </c>
      <c r="G28" s="8" t="s">
        <v>30</v>
      </c>
      <c r="H28" s="13">
        <v>2</v>
      </c>
      <c r="I28" s="26"/>
      <c r="J28" s="47"/>
    </row>
    <row r="29" spans="1:13" x14ac:dyDescent="0.25">
      <c r="A29" s="32">
        <v>25</v>
      </c>
      <c r="B29" s="8" t="s">
        <v>30</v>
      </c>
      <c r="C29" s="13">
        <v>1</v>
      </c>
      <c r="D29" s="55"/>
      <c r="E29" s="47"/>
      <c r="F29" s="32">
        <v>25</v>
      </c>
      <c r="G29" s="8" t="s">
        <v>33</v>
      </c>
      <c r="H29" s="13">
        <v>2</v>
      </c>
      <c r="I29" s="26"/>
      <c r="J29" s="47"/>
    </row>
    <row r="30" spans="1:13" x14ac:dyDescent="0.25">
      <c r="A30" s="32">
        <v>26</v>
      </c>
      <c r="B30" s="8" t="s">
        <v>42</v>
      </c>
      <c r="C30" s="13">
        <v>1</v>
      </c>
      <c r="D30" s="55" t="s">
        <v>28</v>
      </c>
      <c r="E30" s="47"/>
      <c r="F30" s="32">
        <v>26</v>
      </c>
      <c r="G30" s="8" t="s">
        <v>44</v>
      </c>
      <c r="H30" s="13">
        <v>2</v>
      </c>
      <c r="I30" s="26" t="s">
        <v>45</v>
      </c>
      <c r="J30" s="47"/>
    </row>
    <row r="31" spans="1:13" x14ac:dyDescent="0.25">
      <c r="A31" s="32">
        <v>27</v>
      </c>
      <c r="B31" s="8" t="s">
        <v>31</v>
      </c>
      <c r="C31" s="13">
        <v>1</v>
      </c>
      <c r="D31" s="55" t="s">
        <v>32</v>
      </c>
      <c r="E31" s="47"/>
      <c r="F31" s="32">
        <v>27</v>
      </c>
      <c r="G31" s="8" t="s">
        <v>34</v>
      </c>
      <c r="H31" s="13">
        <v>1</v>
      </c>
      <c r="I31" s="26"/>
      <c r="J31" s="47"/>
    </row>
    <row r="32" spans="1:13" x14ac:dyDescent="0.25">
      <c r="A32" s="32">
        <v>28</v>
      </c>
      <c r="B32" s="8" t="s">
        <v>60</v>
      </c>
      <c r="C32" s="13">
        <v>1</v>
      </c>
      <c r="D32" s="55"/>
      <c r="E32" s="47"/>
      <c r="F32" s="32">
        <v>28</v>
      </c>
      <c r="G32" s="8" t="s">
        <v>35</v>
      </c>
      <c r="H32" s="13">
        <v>1</v>
      </c>
      <c r="I32" s="26"/>
      <c r="J32" s="47"/>
    </row>
    <row r="33" spans="1:14" x14ac:dyDescent="0.25">
      <c r="A33" s="32">
        <v>29</v>
      </c>
      <c r="B33" s="8" t="s">
        <v>34</v>
      </c>
      <c r="C33" s="13">
        <v>1</v>
      </c>
      <c r="D33" s="55"/>
      <c r="E33" s="47"/>
      <c r="F33" s="32">
        <v>29</v>
      </c>
      <c r="G33" s="8" t="s">
        <v>40</v>
      </c>
      <c r="H33" s="13">
        <v>1</v>
      </c>
      <c r="I33" s="26" t="s">
        <v>41</v>
      </c>
      <c r="J33" s="47"/>
    </row>
    <row r="34" spans="1:14" x14ac:dyDescent="0.25">
      <c r="A34" s="32">
        <v>30</v>
      </c>
      <c r="B34" s="8" t="s">
        <v>36</v>
      </c>
      <c r="C34" s="13">
        <v>1</v>
      </c>
      <c r="D34" s="55" t="s">
        <v>31</v>
      </c>
      <c r="E34" s="47"/>
      <c r="F34" s="32">
        <v>30</v>
      </c>
      <c r="G34" s="8" t="s">
        <v>48</v>
      </c>
      <c r="H34" s="13">
        <v>1</v>
      </c>
      <c r="I34" s="26" t="s">
        <v>49</v>
      </c>
      <c r="J34" s="47"/>
    </row>
    <row r="35" spans="1:14" x14ac:dyDescent="0.25">
      <c r="A35" s="3"/>
      <c r="B35" s="3"/>
      <c r="C35" s="4"/>
      <c r="D35" s="47"/>
      <c r="E35" s="47"/>
      <c r="F35" s="32">
        <v>31</v>
      </c>
      <c r="G35" s="8" t="s">
        <v>50</v>
      </c>
      <c r="H35" s="13">
        <v>1</v>
      </c>
      <c r="I35" s="26" t="s">
        <v>51</v>
      </c>
      <c r="J35" s="47"/>
    </row>
    <row r="36" spans="1:14" x14ac:dyDescent="0.25">
      <c r="A36" s="29" t="s">
        <v>3</v>
      </c>
      <c r="B36" s="30"/>
      <c r="C36" s="49">
        <f>COUNTIF(C5:C34,"&gt;0")</f>
        <v>30</v>
      </c>
      <c r="D36" s="47"/>
      <c r="E36" s="47"/>
      <c r="F36" s="3"/>
      <c r="G36" s="3"/>
      <c r="H36" s="4"/>
      <c r="I36" s="47"/>
      <c r="J36" s="47"/>
    </row>
    <row r="37" spans="1:14" x14ac:dyDescent="0.25">
      <c r="A37" s="27" t="s">
        <v>4</v>
      </c>
      <c r="B37" s="28"/>
      <c r="C37" s="50">
        <f>COUNTIF(C5:C34,"&gt;9")</f>
        <v>10</v>
      </c>
      <c r="D37" s="47"/>
      <c r="E37" s="47"/>
      <c r="F37" s="29" t="s">
        <v>3</v>
      </c>
      <c r="G37" s="30"/>
      <c r="H37" s="49">
        <f>COUNTIF(H5:H35,"&gt;0")</f>
        <v>31</v>
      </c>
      <c r="I37" s="47"/>
      <c r="J37" s="47"/>
    </row>
    <row r="38" spans="1:14" x14ac:dyDescent="0.25">
      <c r="A38" s="51" t="s">
        <v>5</v>
      </c>
      <c r="B38" s="52"/>
      <c r="C38" s="53">
        <f>SUM(C5:C34)</f>
        <v>154</v>
      </c>
      <c r="E38" s="47"/>
      <c r="F38" s="27" t="s">
        <v>4</v>
      </c>
      <c r="G38" s="28"/>
      <c r="H38" s="50">
        <f>COUNTIF(H5:H35,"&gt;9")</f>
        <v>11</v>
      </c>
      <c r="I38" s="47"/>
      <c r="J38" s="47"/>
    </row>
    <row r="39" spans="1:14" ht="12" x14ac:dyDescent="0.25">
      <c r="A39" s="6"/>
      <c r="B39" s="6"/>
      <c r="C39" s="6"/>
      <c r="E39" s="47"/>
      <c r="F39" s="51" t="s">
        <v>5</v>
      </c>
      <c r="G39" s="52"/>
      <c r="H39" s="53">
        <f>SUM(H5:H35)</f>
        <v>186</v>
      </c>
      <c r="J39" s="47"/>
    </row>
    <row r="40" spans="1:14" x14ac:dyDescent="0.25">
      <c r="E40" s="47"/>
      <c r="F40" s="2"/>
      <c r="G40" s="2"/>
      <c r="H40" s="10"/>
      <c r="J40" s="47"/>
    </row>
    <row r="41" spans="1:14" x14ac:dyDescent="0.25">
      <c r="E41" s="47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G16:I35">
    <sortCondition descending="1" ref="H16:H35"/>
  </sortState>
  <conditionalFormatting sqref="C5:C34">
    <cfRule type="cellIs" dxfId="2" priority="5" operator="greaterThan">
      <formula>9</formula>
    </cfRule>
  </conditionalFormatting>
  <conditionalFormatting sqref="H5:H35">
    <cfRule type="cellIs" dxfId="1" priority="4" operator="greaterThan">
      <formula>9</formula>
    </cfRule>
  </conditionalFormatting>
  <conditionalFormatting sqref="M5:M1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15" sqref="F1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71</v>
      </c>
      <c r="B6" s="9" t="s">
        <v>0</v>
      </c>
      <c r="C6" s="22" t="s">
        <v>74</v>
      </c>
      <c r="D6" s="22" t="s">
        <v>75</v>
      </c>
      <c r="E6" s="9" t="s">
        <v>76</v>
      </c>
      <c r="F6" s="9" t="s">
        <v>77</v>
      </c>
    </row>
    <row r="7" spans="1:6" s="20" customFormat="1" ht="12" x14ac:dyDescent="0.25">
      <c r="A7" s="56" t="s">
        <v>72</v>
      </c>
      <c r="B7" s="9" t="s">
        <v>0</v>
      </c>
      <c r="C7" s="22" t="s">
        <v>78</v>
      </c>
      <c r="D7" s="22" t="s">
        <v>79</v>
      </c>
      <c r="E7" s="9" t="s">
        <v>76</v>
      </c>
      <c r="F7" s="9" t="s">
        <v>84</v>
      </c>
    </row>
    <row r="8" spans="1:6" s="20" customFormat="1" ht="12" x14ac:dyDescent="0.25">
      <c r="A8" s="56" t="s">
        <v>73</v>
      </c>
      <c r="B8" s="9" t="s">
        <v>0</v>
      </c>
      <c r="C8" s="22" t="s">
        <v>81</v>
      </c>
      <c r="D8" s="22" t="s">
        <v>82</v>
      </c>
      <c r="E8" s="9" t="s">
        <v>83</v>
      </c>
      <c r="F8" s="9" t="s">
        <v>80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71</v>
      </c>
      <c r="B13" s="9" t="s">
        <v>85</v>
      </c>
      <c r="C13" s="22" t="s">
        <v>86</v>
      </c>
      <c r="D13" s="22" t="s">
        <v>87</v>
      </c>
      <c r="E13" s="9" t="s">
        <v>88</v>
      </c>
      <c r="F13" s="9" t="s">
        <v>89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2022-07-04T07:05:13Z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