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M37" i="15"/>
  <c r="H34" i="15"/>
  <c r="C39" i="15"/>
  <c r="M36" i="15"/>
  <c r="H33" i="15"/>
  <c r="C38" i="15"/>
  <c r="M35" i="15"/>
  <c r="H32" i="15"/>
  <c r="C37" i="15"/>
  <c r="C46" i="1" l="1"/>
  <c r="C45" i="1"/>
</calcChain>
</file>

<file path=xl/sharedStrings.xml><?xml version="1.0" encoding="utf-8"?>
<sst xmlns="http://schemas.openxmlformats.org/spreadsheetml/2006/main" count="215" uniqueCount="102">
  <si>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</si>
  <si>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</si>
  <si>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</si>
  <si>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</si>
  <si>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</si>
  <si>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</si>
  <si>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</si>
  <si>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</si>
  <si>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</si>
  <si>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</si>
  <si>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</si>
  <si>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</si>
  <si>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13</t>
  </si>
  <si>
    <t>Brücke Winterthur, 28.03.2022, 11.15 - 12.00</t>
  </si>
  <si>
    <t>A</t>
  </si>
  <si>
    <t>PL</t>
  </si>
  <si>
    <t>I</t>
  </si>
  <si>
    <t>F</t>
  </si>
  <si>
    <t>RO</t>
  </si>
  <si>
    <t>LT</t>
  </si>
  <si>
    <t>H</t>
  </si>
  <si>
    <t>SLO</t>
  </si>
  <si>
    <t>B</t>
  </si>
  <si>
    <t>S</t>
  </si>
  <si>
    <t>FL</t>
  </si>
  <si>
    <t>CZ</t>
  </si>
  <si>
    <t>SK</t>
  </si>
  <si>
    <t>BG</t>
  </si>
  <si>
    <t>NL</t>
  </si>
  <si>
    <t>FIN</t>
  </si>
  <si>
    <t>E</t>
  </si>
  <si>
    <t>L</t>
  </si>
  <si>
    <t>EST</t>
  </si>
  <si>
    <t>TR</t>
  </si>
  <si>
    <t>34(2)</t>
  </si>
  <si>
    <t>NMK</t>
  </si>
  <si>
    <t>SK(4),GV</t>
  </si>
  <si>
    <t>SRB</t>
  </si>
  <si>
    <t>JA(2),SO, BG, NS, TO, KV, KS</t>
  </si>
  <si>
    <t>HR</t>
  </si>
  <si>
    <t>BM, RI</t>
  </si>
  <si>
    <t>UA</t>
  </si>
  <si>
    <t>AA(3),AX(2),BO, BC, AC</t>
  </si>
  <si>
    <t>Brücke Winterthur, 29.03.2022, 11.15 - 12.00</t>
  </si>
  <si>
    <t>BIH</t>
  </si>
  <si>
    <t>P</t>
  </si>
  <si>
    <t>GD</t>
  </si>
  <si>
    <t>DK</t>
  </si>
  <si>
    <t>16(2),34(2)</t>
  </si>
  <si>
    <t>ENG</t>
  </si>
  <si>
    <t>LP, AL, VO, SPY</t>
  </si>
  <si>
    <t>KV, VR, NS, TS</t>
  </si>
  <si>
    <t>AE(2),AH, BB, BH, KA</t>
  </si>
  <si>
    <t>VZ(2),ZG</t>
  </si>
  <si>
    <t>SK(2)</t>
  </si>
  <si>
    <t>PT 454</t>
  </si>
  <si>
    <t>RKS</t>
  </si>
  <si>
    <t>BY</t>
  </si>
  <si>
    <t>GR</t>
  </si>
  <si>
    <t>MD</t>
  </si>
  <si>
    <t>N</t>
  </si>
  <si>
    <t>CDGE 154-035</t>
  </si>
  <si>
    <t>S 812U, UL 409A</t>
  </si>
  <si>
    <t>AA(13),BH(8),KA(7),AX(5),AE(5),BM(2),AI(2),BB,BE,AH,BX,BC,CB</t>
  </si>
  <si>
    <t>CD-AY-090</t>
  </si>
  <si>
    <t>S, K, M, A, T</t>
  </si>
  <si>
    <t>SY, DPL, RP, DW, KGR</t>
  </si>
  <si>
    <t>CT, IS, AR, CJ</t>
  </si>
  <si>
    <t>PO, BL, ZM</t>
  </si>
  <si>
    <t>LJ(2),SG</t>
  </si>
  <si>
    <t>LD, RV, KS</t>
  </si>
  <si>
    <t>7</t>
  </si>
  <si>
    <t>IT</t>
  </si>
  <si>
    <t>ZG</t>
  </si>
  <si>
    <t>16</t>
  </si>
  <si>
    <t>UC</t>
  </si>
  <si>
    <t>CH-587-EK/01 (Freizone/rot)</t>
  </si>
  <si>
    <t>01 315OF, 01 909OC, 04 611JB</t>
  </si>
  <si>
    <t>ZWX 938</t>
  </si>
  <si>
    <t>JA(3),BG(2),KS(2),SO(2),NS(2),KV(2),TS(2),CA(2),TO, VR, ZR, BČ</t>
  </si>
  <si>
    <t>SK(8),GV, OH</t>
  </si>
  <si>
    <t>34(5),16(3),35, 38</t>
  </si>
  <si>
    <t>LV</t>
  </si>
  <si>
    <t>AL, LP, VO, WH, LD, RV, KS, SPY</t>
  </si>
  <si>
    <t>PM, IT</t>
  </si>
  <si>
    <t>KE, DG</t>
  </si>
  <si>
    <t>IRL</t>
  </si>
  <si>
    <t>MNE</t>
  </si>
  <si>
    <t>PG</t>
  </si>
  <si>
    <t>01(2),04(2)</t>
  </si>
  <si>
    <t>RUS</t>
  </si>
  <si>
    <t>SCO</t>
  </si>
  <si>
    <t>SM</t>
  </si>
  <si>
    <t>1</t>
  </si>
  <si>
    <t>BMW X3</t>
  </si>
  <si>
    <t>Global fond Aids, tuberculose malaria</t>
  </si>
  <si>
    <t>Hotel Crown Plaza Zürich</t>
  </si>
  <si>
    <t>Tesla</t>
  </si>
  <si>
    <t>keine Codierung</t>
  </si>
  <si>
    <t>Hotel Zürcherhof Zürich</t>
  </si>
  <si>
    <t>VZ(5),ZG(2),BM, RI, KR</t>
  </si>
  <si>
    <t>AA(17),KA(10),AX(6),BH(6),AE(6),BC(3),AI(3),BB(3),AH(2),CB(2),BM(2),BO,AO,AT,AC,BX,AK,BT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</si>
</sst>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61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62</v>
      </c>
    </row>
    <row r="7" spans="1:4" x14ac:dyDescent="0.25">
      <c r="A7" s="32">
        <v>3</v>
      </c>
      <c r="B7" s="8" t="s">
        <v>14</v>
      </c>
      <c r="C7" s="31">
        <v>10</v>
      </c>
      <c r="D7" s="46" t="s">
        <v>55</v>
      </c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26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20</v>
      </c>
      <c r="C15" s="31">
        <v>10</v>
      </c>
      <c r="D15" s="11"/>
    </row>
    <row r="16" spans="1:4" x14ac:dyDescent="0.25">
      <c r="A16" s="32">
        <v>12</v>
      </c>
      <c r="B16" s="8" t="s">
        <v>28</v>
      </c>
      <c r="C16" s="31">
        <v>10</v>
      </c>
      <c r="D16" s="11"/>
    </row>
    <row r="17" spans="1:4" x14ac:dyDescent="0.25">
      <c r="A17" s="32">
        <v>13</v>
      </c>
      <c r="B17" s="8" t="s">
        <v>25</v>
      </c>
      <c r="C17" s="31">
        <v>10</v>
      </c>
      <c r="D17" s="11"/>
    </row>
    <row r="18" spans="1:4" x14ac:dyDescent="0.25">
      <c r="A18" s="32">
        <v>14</v>
      </c>
      <c r="B18" s="8" t="s">
        <v>24</v>
      </c>
      <c r="C18" s="31">
        <v>10</v>
      </c>
      <c r="D18" s="11"/>
    </row>
    <row r="19" spans="1:4" x14ac:dyDescent="0.25">
      <c r="A19" s="32">
        <v>15</v>
      </c>
      <c r="B19" s="8" t="s">
        <v>27</v>
      </c>
      <c r="C19" s="31">
        <v>10</v>
      </c>
      <c r="D19" s="11"/>
    </row>
    <row r="20" spans="1:4" x14ac:dyDescent="0.25">
      <c r="A20" s="32">
        <v>16</v>
      </c>
      <c r="B20" s="8" t="s">
        <v>37</v>
      </c>
      <c r="C20" s="31">
        <v>10</v>
      </c>
      <c r="D20" s="11" t="s">
        <v>79</v>
      </c>
    </row>
    <row r="21" spans="1:4" x14ac:dyDescent="0.25">
      <c r="A21" s="32">
        <v>17</v>
      </c>
      <c r="B21" s="8" t="s">
        <v>41</v>
      </c>
      <c r="C21" s="31">
        <v>10</v>
      </c>
      <c r="D21" s="11" t="s">
        <v>101</v>
      </c>
    </row>
    <row r="22" spans="1:4" x14ac:dyDescent="0.25">
      <c r="A22" s="32">
        <v>18</v>
      </c>
      <c r="B22" s="8" t="s">
        <v>22</v>
      </c>
      <c r="C22" s="31">
        <v>10</v>
      </c>
      <c r="D22" s="46" t="s">
        <v>64</v>
      </c>
    </row>
    <row r="23" spans="1:4" x14ac:dyDescent="0.25">
      <c r="A23" s="32">
        <v>19</v>
      </c>
      <c r="B23" s="8" t="s">
        <v>35</v>
      </c>
      <c r="C23" s="31">
        <v>10</v>
      </c>
      <c r="D23" s="11" t="s">
        <v>80</v>
      </c>
    </row>
    <row r="24" spans="1:4" x14ac:dyDescent="0.25">
      <c r="A24" s="32">
        <v>20</v>
      </c>
      <c r="B24" s="8" t="s">
        <v>33</v>
      </c>
      <c r="C24" s="31">
        <v>10</v>
      </c>
      <c r="D24" s="11" t="s">
        <v>81</v>
      </c>
    </row>
    <row r="25" spans="1:4" x14ac:dyDescent="0.25">
      <c r="A25" s="33">
        <v>21</v>
      </c>
      <c r="B25" s="8" t="s">
        <v>39</v>
      </c>
      <c r="C25" s="31">
        <v>10</v>
      </c>
      <c r="D25" s="11" t="s">
        <v>100</v>
      </c>
    </row>
    <row r="26" spans="1:4" x14ac:dyDescent="0.25">
      <c r="A26" s="32">
        <v>22</v>
      </c>
      <c r="B26" s="8" t="s">
        <v>31</v>
      </c>
      <c r="C26" s="31">
        <v>8</v>
      </c>
      <c r="D26" s="11"/>
    </row>
    <row r="27" spans="1:4" x14ac:dyDescent="0.25">
      <c r="A27" s="32">
        <v>23</v>
      </c>
      <c r="B27" s="8" t="s">
        <v>49</v>
      </c>
      <c r="C27" s="31">
        <v>8</v>
      </c>
      <c r="D27" s="11" t="s">
        <v>83</v>
      </c>
    </row>
    <row r="28" spans="1:4" x14ac:dyDescent="0.25">
      <c r="A28" s="32">
        <v>24</v>
      </c>
      <c r="B28" s="8" t="s">
        <v>47</v>
      </c>
      <c r="C28" s="31">
        <v>7</v>
      </c>
      <c r="D28" s="11"/>
    </row>
    <row r="29" spans="1:4" x14ac:dyDescent="0.25">
      <c r="A29" s="32">
        <v>25</v>
      </c>
      <c r="B29" s="8" t="s">
        <v>23</v>
      </c>
      <c r="C29" s="31">
        <v>7</v>
      </c>
      <c r="D29" s="11"/>
    </row>
    <row r="30" spans="1:4" x14ac:dyDescent="0.25">
      <c r="A30" s="32">
        <v>26</v>
      </c>
      <c r="B30" s="8" t="s">
        <v>44</v>
      </c>
      <c r="C30" s="31">
        <v>6</v>
      </c>
      <c r="D30" s="11"/>
    </row>
    <row r="31" spans="1:4" x14ac:dyDescent="0.25">
      <c r="A31" s="32">
        <v>27</v>
      </c>
      <c r="B31" s="8" t="s">
        <v>30</v>
      </c>
      <c r="C31" s="31">
        <v>5</v>
      </c>
      <c r="D31" s="11"/>
    </row>
    <row r="32" spans="1:4" x14ac:dyDescent="0.25">
      <c r="A32" s="32">
        <v>28</v>
      </c>
      <c r="B32" s="55" t="s">
        <v>56</v>
      </c>
      <c r="C32" s="31">
        <v>4</v>
      </c>
      <c r="D32" s="11" t="s">
        <v>89</v>
      </c>
    </row>
    <row r="33" spans="1:4" x14ac:dyDescent="0.25">
      <c r="A33" s="32">
        <v>29</v>
      </c>
      <c r="B33" s="8" t="s">
        <v>59</v>
      </c>
      <c r="C33" s="31">
        <v>3</v>
      </c>
      <c r="D33" s="11"/>
    </row>
    <row r="34" spans="1:4" x14ac:dyDescent="0.25">
      <c r="A34" s="32">
        <v>30</v>
      </c>
      <c r="B34" s="8" t="s">
        <v>45</v>
      </c>
      <c r="C34" s="31">
        <v>3</v>
      </c>
      <c r="D34" s="11" t="s">
        <v>46</v>
      </c>
    </row>
    <row r="35" spans="1:4" x14ac:dyDescent="0.25">
      <c r="A35" s="32">
        <v>31</v>
      </c>
      <c r="B35" s="8" t="s">
        <v>32</v>
      </c>
      <c r="C35" s="31">
        <v>2</v>
      </c>
      <c r="D35" s="11"/>
    </row>
    <row r="36" spans="1:4" x14ac:dyDescent="0.25">
      <c r="A36" s="32">
        <v>32</v>
      </c>
      <c r="B36" s="8" t="s">
        <v>29</v>
      </c>
      <c r="C36" s="31">
        <v>2</v>
      </c>
      <c r="D36" s="11"/>
    </row>
    <row r="37" spans="1:4" x14ac:dyDescent="0.25">
      <c r="A37" s="32">
        <v>33</v>
      </c>
      <c r="B37" s="8" t="s">
        <v>58</v>
      </c>
      <c r="C37" s="31">
        <v>2</v>
      </c>
      <c r="D37" s="11" t="s">
        <v>84</v>
      </c>
    </row>
    <row r="38" spans="1:4" x14ac:dyDescent="0.25">
      <c r="A38" s="32">
        <v>34</v>
      </c>
      <c r="B38" s="8" t="s">
        <v>86</v>
      </c>
      <c r="C38" s="31">
        <v>2</v>
      </c>
      <c r="D38" s="11" t="s">
        <v>85</v>
      </c>
    </row>
    <row r="39" spans="1:4" x14ac:dyDescent="0.25">
      <c r="A39" s="32">
        <v>35</v>
      </c>
      <c r="B39" s="8" t="s">
        <v>82</v>
      </c>
      <c r="C39" s="31">
        <v>1</v>
      </c>
      <c r="D39" s="11"/>
    </row>
    <row r="40" spans="1:4" x14ac:dyDescent="0.25">
      <c r="A40" s="32">
        <v>36</v>
      </c>
      <c r="B40" s="55" t="s">
        <v>87</v>
      </c>
      <c r="C40" s="31">
        <v>1</v>
      </c>
      <c r="D40" s="11" t="s">
        <v>88</v>
      </c>
    </row>
    <row r="41" spans="1:4" x14ac:dyDescent="0.25">
      <c r="A41" s="32">
        <v>37</v>
      </c>
      <c r="B41" s="8" t="s">
        <v>60</v>
      </c>
      <c r="C41" s="31">
        <v>1</v>
      </c>
      <c r="D41" s="11" t="s">
        <v>75</v>
      </c>
    </row>
    <row r="42" spans="1:4" x14ac:dyDescent="0.25">
      <c r="A42" s="32">
        <v>38</v>
      </c>
      <c r="B42" s="8" t="s">
        <v>90</v>
      </c>
      <c r="C42" s="31">
        <v>1</v>
      </c>
      <c r="D42" s="11">
        <v>39</v>
      </c>
    </row>
    <row r="43" spans="1:4" x14ac:dyDescent="0.25">
      <c r="A43" s="32">
        <v>39</v>
      </c>
      <c r="B43" s="8" t="s">
        <v>91</v>
      </c>
      <c r="C43" s="31">
        <v>1</v>
      </c>
      <c r="D43" s="11" t="s">
        <v>92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21</v>
      </c>
      <c r="D46" s="18"/>
    </row>
    <row r="47" spans="1:4" ht="12" x14ac:dyDescent="0.25">
      <c r="A47" s="51" t="s">
        <v>5</v>
      </c>
      <c r="B47" s="52"/>
      <c r="C47" s="53">
        <f>SUM(C5:C43)</f>
        <v>274</v>
      </c>
    </row>
    <row r="49" spans="1:1" x14ac:dyDescent="0.25">
      <c r="A49" s="2" t="s">
        <v>2</v>
      </c>
    </row>
  </sheetData>
  <sortState ref="B25:D42">
    <sortCondition descending="1" ref="C25:C42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A41" sqref="A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9.28515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/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43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61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46" t="s">
        <v>62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17</v>
      </c>
      <c r="C7" s="13">
        <v>10</v>
      </c>
      <c r="D7" s="46" t="s">
        <v>76</v>
      </c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 t="s">
        <v>55</v>
      </c>
    </row>
    <row r="8" spans="1:14" x14ac:dyDescent="0.25">
      <c r="A8" s="32">
        <v>4</v>
      </c>
      <c r="B8" s="8" t="s">
        <v>41</v>
      </c>
      <c r="C8" s="13">
        <v>10</v>
      </c>
      <c r="D8" s="26" t="s">
        <v>63</v>
      </c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</row>
    <row r="9" spans="1:14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25</v>
      </c>
      <c r="M9" s="13">
        <v>10</v>
      </c>
      <c r="N9" s="26"/>
    </row>
    <row r="10" spans="1:14" x14ac:dyDescent="0.25">
      <c r="A10" s="32">
        <v>6</v>
      </c>
      <c r="B10" s="8" t="s">
        <v>22</v>
      </c>
      <c r="C10" s="13">
        <v>10</v>
      </c>
      <c r="D10" s="46" t="s">
        <v>64</v>
      </c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16</v>
      </c>
      <c r="M10" s="13">
        <v>10</v>
      </c>
      <c r="N10" s="26"/>
    </row>
    <row r="11" spans="1:14" x14ac:dyDescent="0.25">
      <c r="A11" s="32">
        <v>7</v>
      </c>
      <c r="B11" s="8" t="s">
        <v>28</v>
      </c>
      <c r="C11" s="13">
        <v>9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18</v>
      </c>
      <c r="M11" s="13">
        <v>10</v>
      </c>
      <c r="N11" s="26"/>
    </row>
    <row r="12" spans="1:14" x14ac:dyDescent="0.25">
      <c r="A12" s="32">
        <v>8</v>
      </c>
      <c r="B12" s="8" t="s">
        <v>14</v>
      </c>
      <c r="C12" s="13">
        <v>7</v>
      </c>
      <c r="D12" s="26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28</v>
      </c>
      <c r="M12" s="13">
        <v>10</v>
      </c>
      <c r="N12" s="26"/>
    </row>
    <row r="13" spans="1:14" x14ac:dyDescent="0.25">
      <c r="A13" s="32">
        <v>9</v>
      </c>
      <c r="B13" s="8" t="s">
        <v>25</v>
      </c>
      <c r="C13" s="13">
        <v>5</v>
      </c>
      <c r="D13" s="26" t="s">
        <v>65</v>
      </c>
      <c r="E13" s="47"/>
      <c r="F13" s="32">
        <v>9</v>
      </c>
      <c r="G13" s="8" t="s">
        <v>21</v>
      </c>
      <c r="H13" s="13">
        <v>8</v>
      </c>
      <c r="I13" s="26"/>
      <c r="J13" s="47"/>
      <c r="K13" s="32">
        <v>9</v>
      </c>
      <c r="L13" s="8" t="s">
        <v>26</v>
      </c>
      <c r="M13" s="13">
        <v>10</v>
      </c>
      <c r="N13" s="26"/>
    </row>
    <row r="14" spans="1:14" x14ac:dyDescent="0.25">
      <c r="A14" s="32">
        <v>10</v>
      </c>
      <c r="B14" s="8" t="s">
        <v>15</v>
      </c>
      <c r="C14" s="13">
        <v>5</v>
      </c>
      <c r="D14" s="26" t="s">
        <v>66</v>
      </c>
      <c r="E14" s="47"/>
      <c r="F14" s="32">
        <v>10</v>
      </c>
      <c r="G14" s="8" t="s">
        <v>25</v>
      </c>
      <c r="H14" s="13">
        <v>8</v>
      </c>
      <c r="I14" s="26"/>
      <c r="J14" s="47"/>
      <c r="K14" s="32">
        <v>10</v>
      </c>
      <c r="L14" s="8" t="s">
        <v>20</v>
      </c>
      <c r="M14" s="13">
        <v>10</v>
      </c>
      <c r="N14" s="26"/>
    </row>
    <row r="15" spans="1:14" x14ac:dyDescent="0.25">
      <c r="A15" s="32">
        <v>11</v>
      </c>
      <c r="B15" s="8" t="s">
        <v>24</v>
      </c>
      <c r="C15" s="13">
        <v>4</v>
      </c>
      <c r="D15" s="26"/>
      <c r="E15" s="47"/>
      <c r="F15" s="32">
        <v>11</v>
      </c>
      <c r="G15" s="8" t="s">
        <v>26</v>
      </c>
      <c r="H15" s="13">
        <v>8</v>
      </c>
      <c r="I15" s="26"/>
      <c r="J15" s="47"/>
      <c r="K15" s="32">
        <v>11</v>
      </c>
      <c r="L15" s="8" t="s">
        <v>19</v>
      </c>
      <c r="M15" s="13">
        <v>9</v>
      </c>
      <c r="N15" s="26"/>
    </row>
    <row r="16" spans="1:14" x14ac:dyDescent="0.25">
      <c r="A16" s="32">
        <v>12</v>
      </c>
      <c r="B16" s="8" t="s">
        <v>18</v>
      </c>
      <c r="C16" s="13">
        <v>4</v>
      </c>
      <c r="D16" s="26" t="s">
        <v>67</v>
      </c>
      <c r="E16" s="47"/>
      <c r="F16" s="32">
        <v>12</v>
      </c>
      <c r="G16" s="8" t="s">
        <v>37</v>
      </c>
      <c r="H16" s="13">
        <v>8</v>
      </c>
      <c r="I16" s="26" t="s">
        <v>38</v>
      </c>
      <c r="J16" s="47"/>
      <c r="K16" s="32">
        <v>12</v>
      </c>
      <c r="L16" s="8" t="s">
        <v>24</v>
      </c>
      <c r="M16" s="13">
        <v>9</v>
      </c>
      <c r="N16" s="26"/>
    </row>
    <row r="17" spans="1:14" x14ac:dyDescent="0.25">
      <c r="A17" s="32">
        <v>13</v>
      </c>
      <c r="B17" s="55" t="s">
        <v>56</v>
      </c>
      <c r="C17" s="13">
        <v>3</v>
      </c>
      <c r="D17" s="26" t="s">
        <v>77</v>
      </c>
      <c r="E17" s="47"/>
      <c r="F17" s="32">
        <v>13</v>
      </c>
      <c r="G17" s="8" t="s">
        <v>41</v>
      </c>
      <c r="H17" s="13">
        <v>8</v>
      </c>
      <c r="I17" s="26" t="s">
        <v>42</v>
      </c>
      <c r="J17" s="47"/>
      <c r="K17" s="32">
        <v>13</v>
      </c>
      <c r="L17" s="8" t="s">
        <v>17</v>
      </c>
      <c r="M17" s="13">
        <v>9</v>
      </c>
      <c r="N17" s="26"/>
    </row>
    <row r="18" spans="1:14" x14ac:dyDescent="0.25">
      <c r="A18" s="32">
        <v>14</v>
      </c>
      <c r="B18" s="8" t="s">
        <v>26</v>
      </c>
      <c r="C18" s="13">
        <v>3</v>
      </c>
      <c r="D18" s="26" t="s">
        <v>68</v>
      </c>
      <c r="E18" s="47"/>
      <c r="F18" s="32">
        <v>14</v>
      </c>
      <c r="G18" s="8" t="s">
        <v>27</v>
      </c>
      <c r="H18" s="13">
        <v>7</v>
      </c>
      <c r="I18" s="26"/>
      <c r="J18" s="47"/>
      <c r="K18" s="32">
        <v>14</v>
      </c>
      <c r="L18" s="8" t="s">
        <v>21</v>
      </c>
      <c r="M18" s="13">
        <v>6</v>
      </c>
      <c r="N18" s="26"/>
    </row>
    <row r="19" spans="1:14" x14ac:dyDescent="0.25">
      <c r="A19" s="32">
        <v>15</v>
      </c>
      <c r="B19" s="8" t="s">
        <v>21</v>
      </c>
      <c r="C19" s="13">
        <v>3</v>
      </c>
      <c r="D19" s="26" t="s">
        <v>69</v>
      </c>
      <c r="E19" s="47"/>
      <c r="F19" s="32">
        <v>15</v>
      </c>
      <c r="G19" s="8" t="s">
        <v>20</v>
      </c>
      <c r="H19" s="13">
        <v>6</v>
      </c>
      <c r="I19" s="26"/>
      <c r="J19" s="47"/>
      <c r="K19" s="32">
        <v>15</v>
      </c>
      <c r="L19" s="8" t="s">
        <v>41</v>
      </c>
      <c r="M19" s="13">
        <v>6</v>
      </c>
      <c r="N19" s="26" t="s">
        <v>52</v>
      </c>
    </row>
    <row r="20" spans="1:14" x14ac:dyDescent="0.25">
      <c r="A20" s="32">
        <v>16</v>
      </c>
      <c r="B20" s="8" t="s">
        <v>49</v>
      </c>
      <c r="C20" s="13">
        <v>3</v>
      </c>
      <c r="D20" s="26" t="s">
        <v>70</v>
      </c>
      <c r="E20" s="47"/>
      <c r="F20" s="32">
        <v>16</v>
      </c>
      <c r="G20" s="8" t="s">
        <v>35</v>
      </c>
      <c r="H20" s="13">
        <v>5</v>
      </c>
      <c r="I20" s="26" t="s">
        <v>36</v>
      </c>
      <c r="J20" s="47"/>
      <c r="K20" s="32">
        <v>16</v>
      </c>
      <c r="L20" s="8" t="s">
        <v>44</v>
      </c>
      <c r="M20" s="13">
        <v>4</v>
      </c>
      <c r="N20" s="26"/>
    </row>
    <row r="21" spans="1:14" x14ac:dyDescent="0.25">
      <c r="A21" s="32">
        <v>17</v>
      </c>
      <c r="B21" s="8" t="s">
        <v>30</v>
      </c>
      <c r="C21" s="13">
        <v>2</v>
      </c>
      <c r="D21" s="26"/>
      <c r="E21" s="47"/>
      <c r="F21" s="32">
        <v>17</v>
      </c>
      <c r="G21" s="8" t="s">
        <v>23</v>
      </c>
      <c r="H21" s="13">
        <v>3</v>
      </c>
      <c r="I21" s="26"/>
      <c r="J21" s="47"/>
      <c r="K21" s="32">
        <v>17</v>
      </c>
      <c r="L21" s="8" t="s">
        <v>22</v>
      </c>
      <c r="M21" s="13">
        <v>4</v>
      </c>
      <c r="N21" s="26"/>
    </row>
    <row r="22" spans="1:14" x14ac:dyDescent="0.25">
      <c r="A22" s="32">
        <v>18</v>
      </c>
      <c r="B22" s="8" t="s">
        <v>20</v>
      </c>
      <c r="C22" s="13">
        <v>1</v>
      </c>
      <c r="D22" s="26"/>
      <c r="E22" s="47"/>
      <c r="F22" s="32">
        <v>18</v>
      </c>
      <c r="G22" s="8" t="s">
        <v>28</v>
      </c>
      <c r="H22" s="13">
        <v>3</v>
      </c>
      <c r="I22" s="26"/>
      <c r="J22" s="47"/>
      <c r="K22" s="32">
        <v>18</v>
      </c>
      <c r="L22" s="8" t="s">
        <v>27</v>
      </c>
      <c r="M22" s="13">
        <v>4</v>
      </c>
      <c r="N22" s="26"/>
    </row>
    <row r="23" spans="1:14" x14ac:dyDescent="0.25">
      <c r="A23" s="32">
        <v>19</v>
      </c>
      <c r="B23" s="8" t="s">
        <v>27</v>
      </c>
      <c r="C23" s="13">
        <v>1</v>
      </c>
      <c r="D23" s="26" t="s">
        <v>30</v>
      </c>
      <c r="E23" s="47"/>
      <c r="F23" s="32">
        <v>19</v>
      </c>
      <c r="G23" s="8" t="s">
        <v>22</v>
      </c>
      <c r="H23" s="13">
        <v>2</v>
      </c>
      <c r="I23" s="26"/>
      <c r="J23" s="47"/>
      <c r="K23" s="32">
        <v>19</v>
      </c>
      <c r="L23" s="8" t="s">
        <v>33</v>
      </c>
      <c r="M23" s="13">
        <v>4</v>
      </c>
      <c r="N23" s="26" t="s">
        <v>48</v>
      </c>
    </row>
    <row r="24" spans="1:14" x14ac:dyDescent="0.25">
      <c r="A24" s="32">
        <v>20</v>
      </c>
      <c r="B24" s="8" t="s">
        <v>57</v>
      </c>
      <c r="C24" s="13">
        <v>1</v>
      </c>
      <c r="D24" s="26" t="s">
        <v>71</v>
      </c>
      <c r="E24" s="47"/>
      <c r="F24" s="32">
        <v>20</v>
      </c>
      <c r="G24" s="8" t="s">
        <v>24</v>
      </c>
      <c r="H24" s="13">
        <v>2</v>
      </c>
      <c r="I24" s="26"/>
      <c r="J24" s="47"/>
      <c r="K24" s="32">
        <v>20</v>
      </c>
      <c r="L24" s="8" t="s">
        <v>49</v>
      </c>
      <c r="M24" s="13">
        <v>4</v>
      </c>
      <c r="N24" s="26" t="s">
        <v>50</v>
      </c>
    </row>
    <row r="25" spans="1:14" x14ac:dyDescent="0.25">
      <c r="A25" s="32">
        <v>21</v>
      </c>
      <c r="B25" s="8" t="s">
        <v>31</v>
      </c>
      <c r="C25" s="13">
        <v>1</v>
      </c>
      <c r="D25" s="26"/>
      <c r="E25" s="47"/>
      <c r="F25" s="32">
        <v>21</v>
      </c>
      <c r="G25" s="8" t="s">
        <v>33</v>
      </c>
      <c r="H25" s="13">
        <v>2</v>
      </c>
      <c r="I25" s="26" t="s">
        <v>34</v>
      </c>
      <c r="J25" s="47"/>
      <c r="K25" s="32">
        <v>21</v>
      </c>
      <c r="L25" s="8" t="s">
        <v>37</v>
      </c>
      <c r="M25" s="13">
        <v>4</v>
      </c>
      <c r="N25" s="26" t="s">
        <v>51</v>
      </c>
    </row>
    <row r="26" spans="1:14" x14ac:dyDescent="0.25">
      <c r="A26" s="32">
        <v>22</v>
      </c>
      <c r="B26" s="8" t="s">
        <v>32</v>
      </c>
      <c r="C26" s="13">
        <v>1</v>
      </c>
      <c r="D26" s="26"/>
      <c r="E26" s="47"/>
      <c r="F26" s="32">
        <v>22</v>
      </c>
      <c r="G26" s="8" t="s">
        <v>39</v>
      </c>
      <c r="H26" s="13">
        <v>2</v>
      </c>
      <c r="I26" s="26" t="s">
        <v>40</v>
      </c>
      <c r="J26" s="47"/>
      <c r="K26" s="32">
        <v>22</v>
      </c>
      <c r="L26" s="8" t="s">
        <v>39</v>
      </c>
      <c r="M26" s="13">
        <v>3</v>
      </c>
      <c r="N26" s="26" t="s">
        <v>53</v>
      </c>
    </row>
    <row r="27" spans="1:14" x14ac:dyDescent="0.25">
      <c r="A27" s="32">
        <v>23</v>
      </c>
      <c r="B27" s="8" t="s">
        <v>45</v>
      </c>
      <c r="C27" s="13">
        <v>1</v>
      </c>
      <c r="D27" s="26"/>
      <c r="E27" s="47"/>
      <c r="F27" s="32">
        <v>23</v>
      </c>
      <c r="G27" s="8" t="s">
        <v>29</v>
      </c>
      <c r="H27" s="13">
        <v>1</v>
      </c>
      <c r="I27" s="26"/>
      <c r="J27" s="47"/>
      <c r="K27" s="32">
        <v>23</v>
      </c>
      <c r="L27" s="8" t="s">
        <v>31</v>
      </c>
      <c r="M27" s="13">
        <v>2</v>
      </c>
      <c r="N27" s="26"/>
    </row>
    <row r="28" spans="1:14" x14ac:dyDescent="0.25">
      <c r="A28" s="32">
        <v>24</v>
      </c>
      <c r="B28" s="8" t="s">
        <v>47</v>
      </c>
      <c r="C28" s="13">
        <v>1</v>
      </c>
      <c r="D28" s="26"/>
      <c r="E28" s="47"/>
      <c r="F28" s="32">
        <v>24</v>
      </c>
      <c r="G28" s="8" t="s">
        <v>30</v>
      </c>
      <c r="H28" s="13">
        <v>1</v>
      </c>
      <c r="I28" s="26"/>
      <c r="J28" s="47"/>
      <c r="K28" s="32">
        <v>24</v>
      </c>
      <c r="L28" s="8" t="s">
        <v>23</v>
      </c>
      <c r="M28" s="13">
        <v>2</v>
      </c>
      <c r="N28" s="26"/>
    </row>
    <row r="29" spans="1:14" x14ac:dyDescent="0.25">
      <c r="A29" s="32">
        <v>25</v>
      </c>
      <c r="B29" s="8" t="s">
        <v>58</v>
      </c>
      <c r="C29" s="13">
        <v>1</v>
      </c>
      <c r="D29" s="26" t="s">
        <v>72</v>
      </c>
      <c r="E29" s="47"/>
      <c r="F29" s="32">
        <v>25</v>
      </c>
      <c r="G29" s="8" t="s">
        <v>31</v>
      </c>
      <c r="H29" s="13">
        <v>1</v>
      </c>
      <c r="I29" s="26"/>
      <c r="J29" s="47"/>
      <c r="K29" s="32">
        <v>25</v>
      </c>
      <c r="L29" s="8" t="s">
        <v>30</v>
      </c>
      <c r="M29" s="13">
        <v>2</v>
      </c>
      <c r="N29" s="26"/>
    </row>
    <row r="30" spans="1:14" x14ac:dyDescent="0.25">
      <c r="A30" s="32">
        <v>26</v>
      </c>
      <c r="B30" s="8" t="s">
        <v>59</v>
      </c>
      <c r="C30" s="13">
        <v>1</v>
      </c>
      <c r="D30" s="26" t="s">
        <v>78</v>
      </c>
      <c r="E30" s="47"/>
      <c r="F30" s="32">
        <v>26</v>
      </c>
      <c r="G30" s="8" t="s">
        <v>32</v>
      </c>
      <c r="H30" s="13">
        <v>1</v>
      </c>
      <c r="I30" s="26"/>
      <c r="J30" s="47"/>
      <c r="K30" s="32">
        <v>26</v>
      </c>
      <c r="L30" s="8" t="s">
        <v>45</v>
      </c>
      <c r="M30" s="13">
        <v>2</v>
      </c>
      <c r="N30" s="26" t="s">
        <v>46</v>
      </c>
    </row>
    <row r="31" spans="1:14" x14ac:dyDescent="0.25">
      <c r="A31" s="32">
        <v>27</v>
      </c>
      <c r="B31" s="8" t="s">
        <v>19</v>
      </c>
      <c r="C31" s="13">
        <v>1</v>
      </c>
      <c r="D31" s="26"/>
      <c r="E31" s="47"/>
      <c r="F31" s="3"/>
      <c r="G31" s="3"/>
      <c r="H31" s="4"/>
      <c r="I31" s="47"/>
      <c r="J31" s="47"/>
      <c r="K31" s="32">
        <v>27</v>
      </c>
      <c r="L31" s="8" t="s">
        <v>47</v>
      </c>
      <c r="M31" s="13">
        <v>2</v>
      </c>
      <c r="N31" s="26"/>
    </row>
    <row r="32" spans="1:14" x14ac:dyDescent="0.25">
      <c r="A32" s="32">
        <v>28</v>
      </c>
      <c r="B32" s="8" t="s">
        <v>39</v>
      </c>
      <c r="C32" s="13">
        <v>1</v>
      </c>
      <c r="D32" s="26" t="s">
        <v>73</v>
      </c>
      <c r="E32" s="47"/>
      <c r="F32" s="29" t="s">
        <v>3</v>
      </c>
      <c r="G32" s="30"/>
      <c r="H32" s="49">
        <f>COUNTIF(H5:H30,"&gt;0")</f>
        <v>26</v>
      </c>
      <c r="I32" s="47"/>
      <c r="J32" s="47"/>
      <c r="K32" s="32">
        <v>28</v>
      </c>
      <c r="L32" s="8" t="s">
        <v>35</v>
      </c>
      <c r="M32" s="13">
        <v>2</v>
      </c>
      <c r="N32" s="26" t="s">
        <v>54</v>
      </c>
    </row>
    <row r="33" spans="1:14" x14ac:dyDescent="0.25">
      <c r="A33" s="32">
        <v>29</v>
      </c>
      <c r="B33" s="8" t="s">
        <v>33</v>
      </c>
      <c r="C33" s="13">
        <v>1</v>
      </c>
      <c r="D33" s="26" t="s">
        <v>74</v>
      </c>
      <c r="E33" s="47"/>
      <c r="F33" s="27" t="s">
        <v>4</v>
      </c>
      <c r="G33" s="28"/>
      <c r="H33" s="50">
        <f>COUNTIF(H5:H30,"&gt;9")</f>
        <v>8</v>
      </c>
      <c r="I33" s="47"/>
      <c r="J33" s="47"/>
      <c r="K33" s="32">
        <v>29</v>
      </c>
      <c r="L33" s="8" t="s">
        <v>32</v>
      </c>
      <c r="M33" s="13">
        <v>1</v>
      </c>
      <c r="N33" s="26"/>
    </row>
    <row r="34" spans="1:14" x14ac:dyDescent="0.25">
      <c r="A34" s="32">
        <v>30</v>
      </c>
      <c r="B34" s="8" t="s">
        <v>60</v>
      </c>
      <c r="C34" s="13">
        <v>1</v>
      </c>
      <c r="D34" s="26" t="s">
        <v>75</v>
      </c>
      <c r="E34" s="47"/>
      <c r="F34" s="51" t="s">
        <v>5</v>
      </c>
      <c r="G34" s="52"/>
      <c r="H34" s="53">
        <f>SUM(H5:H30)</f>
        <v>156</v>
      </c>
      <c r="J34" s="47"/>
      <c r="K34" s="3"/>
      <c r="L34" s="3"/>
      <c r="M34" s="4"/>
      <c r="N34" s="47"/>
    </row>
    <row r="35" spans="1:14" x14ac:dyDescent="0.25">
      <c r="A35" s="32">
        <v>31</v>
      </c>
      <c r="B35" s="8" t="s">
        <v>37</v>
      </c>
      <c r="C35" s="13">
        <v>1</v>
      </c>
      <c r="D35" s="26" t="s">
        <v>27</v>
      </c>
      <c r="E35" s="47"/>
      <c r="F35" s="2"/>
      <c r="G35" s="2"/>
      <c r="H35" s="10"/>
      <c r="J35" s="47"/>
      <c r="K35" s="29" t="s">
        <v>3</v>
      </c>
      <c r="L35" s="30"/>
      <c r="M35" s="49">
        <f>COUNTIF(M5:M33,"&gt;0")</f>
        <v>29</v>
      </c>
      <c r="N35" s="47"/>
    </row>
    <row r="36" spans="1:14" x14ac:dyDescent="0.25">
      <c r="A36" s="3"/>
      <c r="B36" s="3"/>
      <c r="C36" s="4"/>
      <c r="D36" s="47"/>
      <c r="E36" s="47"/>
      <c r="J36" s="47"/>
      <c r="K36" s="27" t="s">
        <v>4</v>
      </c>
      <c r="L36" s="28"/>
      <c r="M36" s="50">
        <f>COUNTIF(M5:M33,"&gt;9")</f>
        <v>10</v>
      </c>
      <c r="N36" s="47"/>
    </row>
    <row r="37" spans="1:14" x14ac:dyDescent="0.25">
      <c r="A37" s="29" t="s">
        <v>3</v>
      </c>
      <c r="B37" s="30"/>
      <c r="C37" s="49">
        <f>COUNTIF(C5:C35,"&gt;0")</f>
        <v>31</v>
      </c>
      <c r="D37" s="47"/>
      <c r="E37" s="47"/>
      <c r="J37" s="47"/>
      <c r="K37" s="51" t="s">
        <v>5</v>
      </c>
      <c r="L37" s="52"/>
      <c r="M37" s="53">
        <f>SUM(M5:M33)</f>
        <v>179</v>
      </c>
    </row>
    <row r="38" spans="1:14" x14ac:dyDescent="0.25">
      <c r="A38" s="27" t="s">
        <v>4</v>
      </c>
      <c r="B38" s="28"/>
      <c r="C38" s="50">
        <f>COUNTIF(C5:C35,"&gt;9")</f>
        <v>6</v>
      </c>
      <c r="D38" s="47"/>
      <c r="E38" s="47"/>
      <c r="J38" s="47"/>
      <c r="K38" s="2"/>
      <c r="L38" s="2"/>
      <c r="M38" s="10"/>
    </row>
    <row r="39" spans="1:14" ht="12" x14ac:dyDescent="0.25">
      <c r="A39" s="51" t="s">
        <v>5</v>
      </c>
      <c r="B39" s="52"/>
      <c r="C39" s="53">
        <f>SUM(C5:C35)</f>
        <v>122</v>
      </c>
      <c r="E39" s="47"/>
      <c r="J39" s="47"/>
    </row>
    <row r="40" spans="1:14" ht="12" x14ac:dyDescent="0.25">
      <c r="A40" s="6"/>
      <c r="B40" s="6"/>
      <c r="C40" s="6"/>
      <c r="E40" s="47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L15:N33">
    <sortCondition descending="1" ref="M15:M33"/>
  </sortState>
  <conditionalFormatting sqref="C5:C35">
    <cfRule type="cellIs" dxfId="2" priority="5" operator="greaterThan">
      <formula>9</formula>
    </cfRule>
  </conditionalFormatting>
  <conditionalFormatting sqref="H5:H30">
    <cfRule type="cellIs" dxfId="1" priority="4" operator="greaterThan">
      <formula>9</formula>
    </cfRule>
  </conditionalFormatting>
  <conditionalFormatting sqref="M5:M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5" width="43" style="6" bestFit="1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93</v>
      </c>
      <c r="B6" s="9" t="s">
        <v>0</v>
      </c>
      <c r="C6" s="22" t="s">
        <v>61</v>
      </c>
      <c r="D6" s="22" t="s">
        <v>94</v>
      </c>
      <c r="E6" s="9" t="s">
        <v>95</v>
      </c>
      <c r="F6" s="9" t="s">
        <v>96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93</v>
      </c>
      <c r="B13" s="9" t="s">
        <v>22</v>
      </c>
      <c r="C13" s="22" t="s">
        <v>64</v>
      </c>
      <c r="D13" s="22" t="s">
        <v>97</v>
      </c>
      <c r="E13" s="9" t="s">
        <v>98</v>
      </c>
      <c r="F13" s="9" t="s">
        <v>99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2022-04-03T14:54:29Z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