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 1" sheetId="15" r:id="rId2"/>
    <sheet name="Spezial 2" sheetId="16" r:id="rId3"/>
    <sheet name="Diplomaten" sheetId="10" r:id="rId4"/>
  </sheets>
  <calcPr calcId="145621"/>
</workbook>
</file>

<file path=xl/calcChain.xml><?xml version="1.0" encoding="utf-8"?>
<calcChain xmlns="http://schemas.openxmlformats.org/spreadsheetml/2006/main">
  <c r="C51" i="15" l="1"/>
  <c r="C50" i="15"/>
  <c r="C49" i="15"/>
  <c r="H31" i="16" l="1"/>
  <c r="H30" i="16"/>
  <c r="H29" i="16"/>
  <c r="C46" i="16"/>
  <c r="C45" i="16"/>
  <c r="C44" i="16"/>
  <c r="W17" i="15" l="1"/>
  <c r="W16" i="15"/>
  <c r="W15" i="15"/>
  <c r="C50" i="1" l="1"/>
  <c r="R36" i="15"/>
  <c r="M36" i="15"/>
  <c r="H42" i="15"/>
  <c r="C38" i="15"/>
  <c r="R35" i="15"/>
  <c r="M35" i="15"/>
  <c r="H41" i="15"/>
  <c r="C37" i="15"/>
  <c r="R34" i="15"/>
  <c r="M34" i="15"/>
  <c r="H40" i="15"/>
  <c r="C36" i="15"/>
  <c r="C49" i="1" l="1"/>
  <c r="C48" i="1"/>
</calcChain>
</file>

<file path=xl/sharedStrings.xml><?xml version="1.0" encoding="utf-8"?>
<sst xmlns="http://schemas.openxmlformats.org/spreadsheetml/2006/main" count="398" uniqueCount="153">
  <si>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</si>
  <si>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</si>
  <si>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</si>
  <si>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</si>
  <si>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</si>
  <si>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</si>
  <si>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</si>
  <si>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</si>
  <si>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</si>
  <si>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</si>
  <si>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</si>
  <si>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</si>
  <si>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12</t>
  </si>
  <si>
    <t>A</t>
  </si>
  <si>
    <t>PL</t>
  </si>
  <si>
    <t>I</t>
  </si>
  <si>
    <t>F</t>
  </si>
  <si>
    <t>UA</t>
  </si>
  <si>
    <t>RO</t>
  </si>
  <si>
    <t>Brücke Winterthur, 21.03.2022, 11.15 - 12.00</t>
  </si>
  <si>
    <r>
      <t>AE(4),BH,AH,AT,KA,AA,AX,</t>
    </r>
    <r>
      <rPr>
        <sz val="9"/>
        <color rgb="FFFF0000"/>
        <rFont val="Courier New"/>
        <family val="3"/>
      </rPr>
      <t>DP</t>
    </r>
  </si>
  <si>
    <t>431 K 12xxx</t>
  </si>
  <si>
    <t>CZ</t>
  </si>
  <si>
    <t>LT</t>
  </si>
  <si>
    <t>P</t>
  </si>
  <si>
    <t>E</t>
  </si>
  <si>
    <t>DK</t>
  </si>
  <si>
    <t>NL</t>
  </si>
  <si>
    <t>BG</t>
  </si>
  <si>
    <t>EST</t>
  </si>
  <si>
    <t>H</t>
  </si>
  <si>
    <t>FL</t>
  </si>
  <si>
    <t>SK</t>
  </si>
  <si>
    <t>BIH</t>
  </si>
  <si>
    <t>B</t>
  </si>
  <si>
    <t>SLO</t>
  </si>
  <si>
    <t>S</t>
  </si>
  <si>
    <t>HR</t>
  </si>
  <si>
    <t>SB</t>
  </si>
  <si>
    <t>ENG</t>
  </si>
  <si>
    <t>LT, LL</t>
  </si>
  <si>
    <t>NI</t>
  </si>
  <si>
    <t>SRZ</t>
  </si>
  <si>
    <t>IRL</t>
  </si>
  <si>
    <t>WX</t>
  </si>
  <si>
    <t>SRB</t>
  </si>
  <si>
    <t>NS(2),VŠ, BG, BU, PO</t>
  </si>
  <si>
    <t>RUS</t>
  </si>
  <si>
    <t>799</t>
  </si>
  <si>
    <t>GR</t>
  </si>
  <si>
    <t>XA</t>
  </si>
  <si>
    <t>NMK</t>
  </si>
  <si>
    <t>RE, ST</t>
  </si>
  <si>
    <t>AND</t>
  </si>
  <si>
    <t>M9025</t>
  </si>
  <si>
    <t>RKS</t>
  </si>
  <si>
    <t>04</t>
  </si>
  <si>
    <t>MNE</t>
  </si>
  <si>
    <t>PG</t>
  </si>
  <si>
    <t>Brücke Winterthur, 22.03.2022, 11.15 - 12.00</t>
  </si>
  <si>
    <t>LV</t>
  </si>
  <si>
    <t>L</t>
  </si>
  <si>
    <t>SK(2),KO</t>
  </si>
  <si>
    <t>BU, BG, VR</t>
  </si>
  <si>
    <t>AP(2),AE, KA</t>
  </si>
  <si>
    <t>TR</t>
  </si>
  <si>
    <t>34(2),20, 52</t>
  </si>
  <si>
    <t>BK</t>
  </si>
  <si>
    <t>KR(4),VZ, ZG</t>
  </si>
  <si>
    <t>AL</t>
  </si>
  <si>
    <t>Brücke Zürich, 23.03.2022, 12.15 - 13.00</t>
  </si>
  <si>
    <t>TO</t>
  </si>
  <si>
    <t>GD</t>
  </si>
  <si>
    <t>ZG(4),VZ</t>
  </si>
  <si>
    <t>KO, SK</t>
  </si>
  <si>
    <t>78</t>
  </si>
  <si>
    <t>IAE/P</t>
  </si>
  <si>
    <t>JA, KG, CU</t>
  </si>
  <si>
    <t>BY</t>
  </si>
  <si>
    <t>5</t>
  </si>
  <si>
    <t>AC, KA</t>
  </si>
  <si>
    <t>Flughafen Zürich, P60</t>
  </si>
  <si>
    <t>Hotels</t>
  </si>
  <si>
    <t>FIN</t>
  </si>
  <si>
    <t>BZ, TM, BC, GL, IF, IS</t>
  </si>
  <si>
    <t>LJ(4),SG</t>
  </si>
  <si>
    <t>WZ, SY, WE, PO, EL</t>
  </si>
  <si>
    <t>A(2), Z, K, S</t>
  </si>
  <si>
    <t>GV, BJ, EF, XUE, TMC</t>
  </si>
  <si>
    <t>PO, VT</t>
  </si>
  <si>
    <t>SK(2)</t>
  </si>
  <si>
    <t>5, 7</t>
  </si>
  <si>
    <t>ST</t>
  </si>
  <si>
    <t>J6299</t>
  </si>
  <si>
    <t>TS</t>
  </si>
  <si>
    <t>IRZ</t>
  </si>
  <si>
    <t>Y-870088</t>
  </si>
  <si>
    <t>RMY-431(elektro)</t>
  </si>
  <si>
    <t>Tour nach Basel inkl. Flughafen 25.03.2022, 05.30 - 17.30</t>
  </si>
  <si>
    <t>Flughafen Basel-Mulhouse, alle Parkplätze F und CH</t>
  </si>
  <si>
    <t>600 CD 2260, 600 K 3376, DF 1610</t>
  </si>
  <si>
    <t>AA, BH</t>
  </si>
  <si>
    <t>CT, BV</t>
  </si>
  <si>
    <t>DS</t>
  </si>
  <si>
    <t>CB, B</t>
  </si>
  <si>
    <t>B(2),W(2),VB, S, RI</t>
  </si>
  <si>
    <t>BK, MX, LV, YG, VX, AY, NYG, OUR,</t>
  </si>
  <si>
    <t>WE, EPA, KR, LC</t>
  </si>
  <si>
    <t>TRZ</t>
  </si>
  <si>
    <t>C</t>
  </si>
  <si>
    <t>A(2),P</t>
  </si>
  <si>
    <t>Parkhaus Hardturm Zürich</t>
  </si>
  <si>
    <t>AX(3),AI(2),KA(2),AK,BX,AM,CB,AP,BE,AT,BT,12</t>
  </si>
  <si>
    <t>KS</t>
  </si>
  <si>
    <t>LZA</t>
  </si>
  <si>
    <t>CDBE 1-52</t>
  </si>
  <si>
    <t>SK(9),KU(2)</t>
  </si>
  <si>
    <t>L(3),LE, GD, P</t>
  </si>
  <si>
    <t>NJ, LT, PE, MX, LV, YG, VX, AY, BK, NYG, OUR</t>
  </si>
  <si>
    <t>KS(2),BG(2),NS(2),KV(2),JA, BO, TO, VR</t>
  </si>
  <si>
    <t>5(2),1, 3</t>
  </si>
  <si>
    <t>D(2),CE, C</t>
  </si>
  <si>
    <t>MD</t>
  </si>
  <si>
    <t>34(3),07, 16, 31, 33, 35, 61</t>
  </si>
  <si>
    <t>AC(2),AA, BH</t>
  </si>
  <si>
    <t>GE</t>
  </si>
  <si>
    <t>SA-480-AA</t>
  </si>
  <si>
    <t>AA(6),KA(5),BH(4),AE(4),AX(3),AI(2),BE(2),AC,BX,AH,KX</t>
  </si>
  <si>
    <t>1</t>
  </si>
  <si>
    <t>Mercedes</t>
  </si>
  <si>
    <t>52 = Nigeria</t>
  </si>
  <si>
    <t>Autobahn bei Aarau</t>
  </si>
  <si>
    <t>2</t>
  </si>
  <si>
    <t>600 K 3376</t>
  </si>
  <si>
    <t>600 CD 2260</t>
  </si>
  <si>
    <t>VW Passat</t>
  </si>
  <si>
    <t>600 = Europarat</t>
  </si>
  <si>
    <t>Flughafen Basel</t>
  </si>
  <si>
    <t>BMW 430i</t>
  </si>
  <si>
    <r>
      <t>AA(13),KA(11),AX(11),AE(7),BH(7),AI(5),AP(3),AM(3),AC(3),BE(3),AH(3),AT(2),BX(2),BO,BT,CB,AK,CA,BM,KX,12,</t>
    </r>
    <r>
      <rPr>
        <sz val="9"/>
        <color rgb="FFFF0000"/>
        <rFont val="Courier New"/>
        <family val="3"/>
      </rPr>
      <t>DP</t>
    </r>
  </si>
  <si>
    <t>ZG(5),VZ(5),KR(4),SB(2)</t>
  </si>
  <si>
    <t>BG(4),NS(4),BU(2),VR(2),KV(2),KS(2),JA(2),VŠ, PO, BČ, ST, KG, SO, TO, BO, PN, CU</t>
  </si>
  <si>
    <t>SK(13),KO(2),KU(2),RE, ST</t>
  </si>
  <si>
    <t>L(4),GD(2),LE(2),P</t>
  </si>
  <si>
    <t>BK(2),LT(2), LL, GV, NJ, PE, MX, LV, AY, VX, YG, BJ, NYG, OUR, XUE, TMC</t>
  </si>
  <si>
    <t>34(7),16(2),06, 07, 20, 31, 33, 35, 52, 61</t>
  </si>
  <si>
    <t>5(4),1, 3, 7</t>
  </si>
  <si>
    <t>IAE/P(2),XA, HN</t>
  </si>
  <si>
    <t>D(3),WX, CE, C</t>
  </si>
  <si>
    <t>04(2)</t>
  </si>
  <si>
    <t>78, 799</t>
  </si>
  <si>
    <t>M9025, J6299</t>
  </si>
  <si>
    <t>SRZ, TRZ, IRZ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</si>
</sst>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="90" zoomScaleNormal="90" workbookViewId="0">
      <selection activeCell="A51" sqref="A5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115</v>
      </c>
    </row>
    <row r="6" spans="1:4" x14ac:dyDescent="0.25">
      <c r="A6" s="32">
        <v>2</v>
      </c>
      <c r="B6" s="8" t="s">
        <v>1</v>
      </c>
      <c r="C6" s="31">
        <v>10</v>
      </c>
      <c r="D6" s="46" t="s">
        <v>96</v>
      </c>
    </row>
    <row r="7" spans="1:4" x14ac:dyDescent="0.25">
      <c r="A7" s="32">
        <v>3</v>
      </c>
      <c r="B7" s="8" t="s">
        <v>13</v>
      </c>
      <c r="C7" s="31">
        <v>10</v>
      </c>
      <c r="D7" s="11"/>
    </row>
    <row r="8" spans="1:4" x14ac:dyDescent="0.25">
      <c r="A8" s="32">
        <v>4</v>
      </c>
      <c r="B8" s="8" t="s">
        <v>14</v>
      </c>
      <c r="C8" s="31">
        <v>10</v>
      </c>
      <c r="D8" s="11"/>
    </row>
    <row r="9" spans="1:4" x14ac:dyDescent="0.25">
      <c r="A9" s="32">
        <v>5</v>
      </c>
      <c r="B9" s="8" t="s">
        <v>15</v>
      </c>
      <c r="C9" s="31">
        <v>10</v>
      </c>
      <c r="D9" s="11"/>
    </row>
    <row r="10" spans="1:4" x14ac:dyDescent="0.25">
      <c r="A10" s="32">
        <v>6</v>
      </c>
      <c r="B10" s="8" t="s">
        <v>16</v>
      </c>
      <c r="C10" s="31">
        <v>10</v>
      </c>
      <c r="D10" s="46" t="s">
        <v>100</v>
      </c>
    </row>
    <row r="11" spans="1:4" x14ac:dyDescent="0.25">
      <c r="A11" s="32">
        <v>7</v>
      </c>
      <c r="B11" s="8" t="s">
        <v>17</v>
      </c>
      <c r="C11" s="31">
        <v>10</v>
      </c>
      <c r="D11" s="11" t="s">
        <v>139</v>
      </c>
    </row>
    <row r="12" spans="1:4" x14ac:dyDescent="0.25">
      <c r="A12" s="32">
        <v>8</v>
      </c>
      <c r="B12" s="8" t="s">
        <v>18</v>
      </c>
      <c r="C12" s="31">
        <v>10</v>
      </c>
      <c r="D12" s="11"/>
    </row>
    <row r="13" spans="1:4" x14ac:dyDescent="0.25">
      <c r="A13" s="32">
        <v>9</v>
      </c>
      <c r="B13" s="8" t="s">
        <v>23</v>
      </c>
      <c r="C13" s="31">
        <v>10</v>
      </c>
      <c r="D13" s="11"/>
    </row>
    <row r="14" spans="1:4" x14ac:dyDescent="0.25">
      <c r="A14" s="32">
        <v>10</v>
      </c>
      <c r="B14" s="8" t="s">
        <v>30</v>
      </c>
      <c r="C14" s="31">
        <v>10</v>
      </c>
      <c r="D14" s="46" t="s">
        <v>97</v>
      </c>
    </row>
    <row r="15" spans="1:4" x14ac:dyDescent="0.25">
      <c r="A15" s="32">
        <v>11</v>
      </c>
      <c r="B15" s="8" t="s">
        <v>31</v>
      </c>
      <c r="C15" s="31">
        <v>10</v>
      </c>
      <c r="D15" s="11"/>
    </row>
    <row r="16" spans="1:4" x14ac:dyDescent="0.25">
      <c r="A16" s="32">
        <v>12</v>
      </c>
      <c r="B16" s="8" t="s">
        <v>32</v>
      </c>
      <c r="C16" s="31">
        <v>10</v>
      </c>
      <c r="D16" s="11"/>
    </row>
    <row r="17" spans="1:4" x14ac:dyDescent="0.25">
      <c r="A17" s="32">
        <v>13</v>
      </c>
      <c r="B17" s="8" t="s">
        <v>22</v>
      </c>
      <c r="C17" s="31">
        <v>10</v>
      </c>
      <c r="D17" s="11"/>
    </row>
    <row r="18" spans="1:4" x14ac:dyDescent="0.25">
      <c r="A18" s="32">
        <v>14</v>
      </c>
      <c r="B18" s="8" t="s">
        <v>27</v>
      </c>
      <c r="C18" s="31">
        <v>10</v>
      </c>
      <c r="D18" s="11"/>
    </row>
    <row r="19" spans="1:4" x14ac:dyDescent="0.25">
      <c r="A19" s="32">
        <v>15</v>
      </c>
      <c r="B19" s="8" t="s">
        <v>25</v>
      </c>
      <c r="C19" s="31">
        <v>10</v>
      </c>
      <c r="D19" s="11"/>
    </row>
    <row r="20" spans="1:4" x14ac:dyDescent="0.25">
      <c r="A20" s="32">
        <v>16</v>
      </c>
      <c r="B20" s="8" t="s">
        <v>37</v>
      </c>
      <c r="C20" s="31">
        <v>10</v>
      </c>
      <c r="D20" s="11" t="s">
        <v>140</v>
      </c>
    </row>
    <row r="21" spans="1:4" x14ac:dyDescent="0.25">
      <c r="A21" s="32">
        <v>17</v>
      </c>
      <c r="B21" s="8" t="s">
        <v>45</v>
      </c>
      <c r="C21" s="31">
        <v>10</v>
      </c>
      <c r="D21" s="11" t="s">
        <v>141</v>
      </c>
    </row>
    <row r="22" spans="1:4" x14ac:dyDescent="0.25">
      <c r="A22" s="32">
        <v>18</v>
      </c>
      <c r="B22" s="8" t="s">
        <v>35</v>
      </c>
      <c r="C22" s="31">
        <v>10</v>
      </c>
      <c r="D22" s="11"/>
    </row>
    <row r="23" spans="1:4" x14ac:dyDescent="0.25">
      <c r="A23" s="32">
        <v>19</v>
      </c>
      <c r="B23" s="8" t="s">
        <v>34</v>
      </c>
      <c r="C23" s="31">
        <v>10</v>
      </c>
      <c r="D23" s="11"/>
    </row>
    <row r="24" spans="1:4" x14ac:dyDescent="0.25">
      <c r="A24" s="32">
        <v>20</v>
      </c>
      <c r="B24" s="8" t="s">
        <v>28</v>
      </c>
      <c r="C24" s="31">
        <v>10</v>
      </c>
      <c r="D24" s="11"/>
    </row>
    <row r="25" spans="1:4" x14ac:dyDescent="0.25">
      <c r="A25" s="33">
        <v>21</v>
      </c>
      <c r="B25" s="8" t="s">
        <v>51</v>
      </c>
      <c r="C25" s="31">
        <v>10</v>
      </c>
      <c r="D25" s="11" t="s">
        <v>142</v>
      </c>
    </row>
    <row r="26" spans="1:4" x14ac:dyDescent="0.25">
      <c r="A26" s="32">
        <v>22</v>
      </c>
      <c r="B26" s="8" t="s">
        <v>61</v>
      </c>
      <c r="C26" s="31">
        <v>10</v>
      </c>
      <c r="D26" s="11"/>
    </row>
    <row r="27" spans="1:4" x14ac:dyDescent="0.25">
      <c r="A27" s="32">
        <v>23</v>
      </c>
      <c r="B27" s="8" t="s">
        <v>33</v>
      </c>
      <c r="C27" s="31">
        <v>10</v>
      </c>
      <c r="D27" s="11"/>
    </row>
    <row r="28" spans="1:4" x14ac:dyDescent="0.25">
      <c r="A28" s="32">
        <v>24</v>
      </c>
      <c r="B28" s="8" t="s">
        <v>24</v>
      </c>
      <c r="C28" s="31">
        <v>10</v>
      </c>
      <c r="D28" s="11" t="s">
        <v>143</v>
      </c>
    </row>
    <row r="29" spans="1:4" x14ac:dyDescent="0.25">
      <c r="A29" s="32">
        <v>25</v>
      </c>
      <c r="B29" s="8" t="s">
        <v>39</v>
      </c>
      <c r="C29" s="31">
        <v>10</v>
      </c>
      <c r="D29" s="11" t="s">
        <v>144</v>
      </c>
    </row>
    <row r="30" spans="1:4" x14ac:dyDescent="0.25">
      <c r="A30" s="32">
        <v>26</v>
      </c>
      <c r="B30" s="8" t="s">
        <v>65</v>
      </c>
      <c r="C30" s="31">
        <v>10</v>
      </c>
      <c r="D30" s="11" t="s">
        <v>145</v>
      </c>
    </row>
    <row r="31" spans="1:4" x14ac:dyDescent="0.25">
      <c r="A31" s="32">
        <v>27</v>
      </c>
      <c r="B31" s="8" t="s">
        <v>26</v>
      </c>
      <c r="C31" s="31">
        <v>10</v>
      </c>
      <c r="D31" s="11"/>
    </row>
    <row r="32" spans="1:4" x14ac:dyDescent="0.25">
      <c r="A32" s="32">
        <v>28</v>
      </c>
      <c r="B32" s="8" t="s">
        <v>36</v>
      </c>
      <c r="C32" s="31">
        <v>8</v>
      </c>
      <c r="D32" s="11"/>
    </row>
    <row r="33" spans="1:4" x14ac:dyDescent="0.25">
      <c r="A33" s="32">
        <v>29</v>
      </c>
      <c r="B33" s="8" t="s">
        <v>78</v>
      </c>
      <c r="C33" s="31">
        <v>7</v>
      </c>
      <c r="D33" s="11" t="s">
        <v>146</v>
      </c>
    </row>
    <row r="34" spans="1:4" x14ac:dyDescent="0.25">
      <c r="A34" s="32">
        <v>30</v>
      </c>
      <c r="B34" s="8" t="s">
        <v>29</v>
      </c>
      <c r="C34" s="31">
        <v>6</v>
      </c>
      <c r="D34" s="11"/>
    </row>
    <row r="35" spans="1:4" x14ac:dyDescent="0.25">
      <c r="A35" s="32">
        <v>31</v>
      </c>
      <c r="B35" s="8" t="s">
        <v>43</v>
      </c>
      <c r="C35" s="31">
        <v>6</v>
      </c>
      <c r="D35" s="11" t="s">
        <v>148</v>
      </c>
    </row>
    <row r="36" spans="1:4" x14ac:dyDescent="0.25">
      <c r="A36" s="32">
        <v>32</v>
      </c>
      <c r="B36" s="8" t="s">
        <v>83</v>
      </c>
      <c r="C36" s="31">
        <v>4</v>
      </c>
      <c r="D36" s="11"/>
    </row>
    <row r="37" spans="1:4" x14ac:dyDescent="0.25">
      <c r="A37" s="32">
        <v>33</v>
      </c>
      <c r="B37" s="8" t="s">
        <v>60</v>
      </c>
      <c r="C37" s="31">
        <v>4</v>
      </c>
      <c r="D37" s="11"/>
    </row>
    <row r="38" spans="1:4" x14ac:dyDescent="0.25">
      <c r="A38" s="32">
        <v>34</v>
      </c>
      <c r="B38" s="8" t="s">
        <v>49</v>
      </c>
      <c r="C38" s="31">
        <v>4</v>
      </c>
      <c r="D38" s="11" t="s">
        <v>147</v>
      </c>
    </row>
    <row r="39" spans="1:4" x14ac:dyDescent="0.25">
      <c r="A39" s="32">
        <v>35</v>
      </c>
      <c r="B39" s="8" t="s">
        <v>41</v>
      </c>
      <c r="C39" s="31">
        <v>3</v>
      </c>
      <c r="D39" s="11" t="s">
        <v>152</v>
      </c>
    </row>
    <row r="40" spans="1:4" x14ac:dyDescent="0.25">
      <c r="A40" s="32">
        <v>36</v>
      </c>
      <c r="B40" s="55" t="s">
        <v>69</v>
      </c>
      <c r="C40" s="31">
        <v>2</v>
      </c>
      <c r="D40" s="11"/>
    </row>
    <row r="41" spans="1:4" x14ac:dyDescent="0.25">
      <c r="A41" s="32">
        <v>37</v>
      </c>
      <c r="B41" s="55" t="s">
        <v>55</v>
      </c>
      <c r="C41" s="31">
        <v>2</v>
      </c>
      <c r="D41" s="11" t="s">
        <v>149</v>
      </c>
    </row>
    <row r="42" spans="1:4" x14ac:dyDescent="0.25">
      <c r="A42" s="32">
        <v>38</v>
      </c>
      <c r="B42" s="8" t="s">
        <v>47</v>
      </c>
      <c r="C42" s="31">
        <v>2</v>
      </c>
      <c r="D42" s="11" t="s">
        <v>150</v>
      </c>
    </row>
    <row r="43" spans="1:4" x14ac:dyDescent="0.25">
      <c r="A43" s="32">
        <v>39</v>
      </c>
      <c r="B43" s="55" t="s">
        <v>53</v>
      </c>
      <c r="C43" s="31">
        <v>2</v>
      </c>
      <c r="D43" s="11" t="s">
        <v>151</v>
      </c>
    </row>
    <row r="44" spans="1:4" x14ac:dyDescent="0.25">
      <c r="A44" s="32">
        <v>40</v>
      </c>
      <c r="B44" s="8" t="s">
        <v>122</v>
      </c>
      <c r="C44" s="31">
        <v>1</v>
      </c>
      <c r="D44" s="11"/>
    </row>
    <row r="45" spans="1:4" x14ac:dyDescent="0.25">
      <c r="A45" s="32">
        <v>41</v>
      </c>
      <c r="B45" s="55" t="s">
        <v>57</v>
      </c>
      <c r="C45" s="31">
        <v>1</v>
      </c>
      <c r="D45" s="11" t="s">
        <v>58</v>
      </c>
    </row>
    <row r="46" spans="1:4" x14ac:dyDescent="0.25">
      <c r="A46" s="32">
        <v>42</v>
      </c>
      <c r="B46" s="55" t="s">
        <v>125</v>
      </c>
      <c r="C46" s="31">
        <v>1</v>
      </c>
      <c r="D46" s="26" t="s">
        <v>126</v>
      </c>
    </row>
    <row r="47" spans="1:4" x14ac:dyDescent="0.25">
      <c r="A47" s="3"/>
      <c r="B47" s="3"/>
      <c r="C47" s="4"/>
      <c r="D47" s="54"/>
    </row>
    <row r="48" spans="1:4" s="2" customFormat="1" x14ac:dyDescent="0.25">
      <c r="A48" s="29" t="s">
        <v>3</v>
      </c>
      <c r="B48" s="30"/>
      <c r="C48" s="49">
        <f>COUNTIF(C5:C46,"&gt;0")</f>
        <v>42</v>
      </c>
      <c r="D48" s="18"/>
    </row>
    <row r="49" spans="1:4" x14ac:dyDescent="0.25">
      <c r="A49" s="27" t="s">
        <v>4</v>
      </c>
      <c r="B49" s="28"/>
      <c r="C49" s="50">
        <f>COUNTIF(C5:C46,"&gt;9")</f>
        <v>27</v>
      </c>
      <c r="D49" s="18"/>
    </row>
    <row r="50" spans="1:4" ht="12" x14ac:dyDescent="0.25">
      <c r="A50" s="51" t="s">
        <v>5</v>
      </c>
      <c r="B50" s="52"/>
      <c r="C50" s="53">
        <f>SUM(C5:C46)</f>
        <v>323</v>
      </c>
    </row>
    <row r="52" spans="1:4" x14ac:dyDescent="0.25">
      <c r="A52" s="2" t="s">
        <v>2</v>
      </c>
    </row>
  </sheetData>
  <sortState ref="B32:D46">
    <sortCondition descending="1" ref="C32:C46"/>
  </sortState>
  <conditionalFormatting sqref="C5:C46">
    <cfRule type="cellIs" dxfId="7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zoomScale="90" zoomScaleNormal="90" workbookViewId="0">
      <selection activeCell="D19" sqref="D1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60.7109375" style="6" customWidth="1"/>
    <col min="5" max="5" width="3.7109375" style="6" customWidth="1"/>
    <col min="6" max="8" width="5.42578125" style="6" customWidth="1"/>
    <col min="9" max="9" width="33.7109375" style="6" customWidth="1"/>
    <col min="10" max="10" width="3.7109375" style="6" customWidth="1"/>
    <col min="11" max="13" width="5.42578125" style="6" customWidth="1"/>
    <col min="14" max="14" width="33.7109375" style="6" customWidth="1"/>
    <col min="15" max="15" width="3.7109375" style="6" customWidth="1"/>
    <col min="16" max="18" width="5.42578125" style="6" customWidth="1"/>
    <col min="19" max="19" width="33.7109375" style="6" customWidth="1"/>
    <col min="20" max="20" width="3.7109375" style="6" customWidth="1"/>
    <col min="21" max="23" width="5.42578125" style="6" customWidth="1"/>
    <col min="24" max="24" width="33.7109375" style="6" customWidth="1"/>
    <col min="25" max="16384" width="11.42578125" style="6"/>
  </cols>
  <sheetData>
    <row r="1" spans="1:2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8" t="s">
        <v>82</v>
      </c>
      <c r="B3" s="39"/>
      <c r="C3" s="40"/>
      <c r="D3" s="41"/>
      <c r="E3" s="19"/>
      <c r="F3" s="38" t="s">
        <v>19</v>
      </c>
      <c r="G3" s="39"/>
      <c r="H3" s="40"/>
      <c r="I3" s="41"/>
      <c r="J3" s="19"/>
      <c r="K3" s="38" t="s">
        <v>59</v>
      </c>
      <c r="L3" s="39"/>
      <c r="M3" s="40"/>
      <c r="N3" s="41"/>
      <c r="O3" s="19"/>
      <c r="P3" s="38" t="s">
        <v>70</v>
      </c>
      <c r="Q3" s="39"/>
      <c r="R3" s="40"/>
      <c r="S3" s="41"/>
      <c r="T3" s="19"/>
      <c r="U3" s="38" t="s">
        <v>81</v>
      </c>
      <c r="V3" s="39"/>
      <c r="W3" s="40"/>
      <c r="X3" s="41"/>
    </row>
    <row r="4" spans="1:24" x14ac:dyDescent="0.25">
      <c r="F4" s="2"/>
      <c r="G4" s="2"/>
      <c r="H4" s="10"/>
      <c r="K4" s="2"/>
      <c r="L4" s="2"/>
      <c r="M4" s="10"/>
      <c r="P4" s="2"/>
      <c r="Q4" s="2"/>
      <c r="R4" s="10"/>
      <c r="U4" s="2"/>
      <c r="V4" s="2"/>
      <c r="W4" s="10"/>
    </row>
    <row r="5" spans="1:24" x14ac:dyDescent="0.25">
      <c r="A5" s="32">
        <v>1</v>
      </c>
      <c r="B5" s="8" t="s">
        <v>0</v>
      </c>
      <c r="C5" s="13">
        <v>10</v>
      </c>
      <c r="D5" s="46"/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  <c r="O5" s="48"/>
      <c r="P5" s="32">
        <v>1</v>
      </c>
      <c r="Q5" s="8" t="s">
        <v>0</v>
      </c>
      <c r="R5" s="13">
        <v>10</v>
      </c>
      <c r="S5" s="46"/>
      <c r="T5" s="48"/>
      <c r="U5" s="32">
        <v>1</v>
      </c>
      <c r="V5" s="8" t="s">
        <v>0</v>
      </c>
      <c r="W5" s="13">
        <v>10</v>
      </c>
      <c r="X5" s="46"/>
    </row>
    <row r="6" spans="1:24" x14ac:dyDescent="0.25">
      <c r="A6" s="32">
        <v>2</v>
      </c>
      <c r="B6" s="8" t="s">
        <v>1</v>
      </c>
      <c r="C6" s="13">
        <v>10</v>
      </c>
      <c r="D6" s="46" t="s">
        <v>96</v>
      </c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  <c r="T6" s="47"/>
      <c r="U6" s="32">
        <v>2</v>
      </c>
      <c r="V6" s="8" t="s">
        <v>1</v>
      </c>
      <c r="W6" s="13">
        <v>10</v>
      </c>
      <c r="X6" s="26"/>
    </row>
    <row r="7" spans="1:24" x14ac:dyDescent="0.25">
      <c r="A7" s="32">
        <v>3</v>
      </c>
      <c r="B7" s="8" t="s">
        <v>15</v>
      </c>
      <c r="C7" s="13">
        <v>10</v>
      </c>
      <c r="D7" s="26"/>
      <c r="E7" s="47"/>
      <c r="F7" s="32">
        <v>3</v>
      </c>
      <c r="G7" s="8" t="s">
        <v>13</v>
      </c>
      <c r="H7" s="13">
        <v>10</v>
      </c>
      <c r="I7" s="46"/>
      <c r="J7" s="47"/>
      <c r="K7" s="32">
        <v>3</v>
      </c>
      <c r="L7" s="8" t="s">
        <v>13</v>
      </c>
      <c r="M7" s="13">
        <v>10</v>
      </c>
      <c r="N7" s="46"/>
      <c r="O7" s="47"/>
      <c r="P7" s="32">
        <v>3</v>
      </c>
      <c r="Q7" s="8" t="s">
        <v>13</v>
      </c>
      <c r="R7" s="13">
        <v>10</v>
      </c>
      <c r="S7" s="46"/>
      <c r="T7" s="47"/>
      <c r="U7" s="32">
        <v>3</v>
      </c>
      <c r="V7" s="8" t="s">
        <v>13</v>
      </c>
      <c r="W7" s="13">
        <v>10</v>
      </c>
      <c r="X7" s="46"/>
    </row>
    <row r="8" spans="1:24" x14ac:dyDescent="0.25">
      <c r="A8" s="32">
        <v>4</v>
      </c>
      <c r="B8" s="8" t="s">
        <v>16</v>
      </c>
      <c r="C8" s="13">
        <v>10</v>
      </c>
      <c r="D8" s="26"/>
      <c r="E8" s="47"/>
      <c r="F8" s="32">
        <v>4</v>
      </c>
      <c r="G8" s="8" t="s">
        <v>14</v>
      </c>
      <c r="H8" s="13">
        <v>10</v>
      </c>
      <c r="I8" s="26"/>
      <c r="J8" s="47"/>
      <c r="K8" s="32">
        <v>4</v>
      </c>
      <c r="L8" s="8" t="s">
        <v>14</v>
      </c>
      <c r="M8" s="13">
        <v>10</v>
      </c>
      <c r="N8" s="26"/>
      <c r="O8" s="47"/>
      <c r="P8" s="32">
        <v>4</v>
      </c>
      <c r="Q8" s="8" t="s">
        <v>14</v>
      </c>
      <c r="R8" s="13">
        <v>10</v>
      </c>
      <c r="S8" s="26"/>
      <c r="T8" s="47"/>
      <c r="U8" s="32">
        <v>4</v>
      </c>
      <c r="V8" s="8" t="s">
        <v>16</v>
      </c>
      <c r="W8" s="13">
        <v>10</v>
      </c>
      <c r="X8" s="26"/>
    </row>
    <row r="9" spans="1:24" x14ac:dyDescent="0.25">
      <c r="A9" s="32">
        <v>5</v>
      </c>
      <c r="B9" s="8" t="s">
        <v>13</v>
      </c>
      <c r="C9" s="13">
        <v>10</v>
      </c>
      <c r="D9" s="26"/>
      <c r="E9" s="47"/>
      <c r="F9" s="32">
        <v>5</v>
      </c>
      <c r="G9" s="8" t="s">
        <v>15</v>
      </c>
      <c r="H9" s="13">
        <v>10</v>
      </c>
      <c r="I9" s="26"/>
      <c r="J9" s="47"/>
      <c r="K9" s="32">
        <v>5</v>
      </c>
      <c r="L9" s="8" t="s">
        <v>23</v>
      </c>
      <c r="M9" s="13">
        <v>10</v>
      </c>
      <c r="N9" s="26"/>
      <c r="O9" s="47"/>
      <c r="P9" s="32">
        <v>5</v>
      </c>
      <c r="Q9" s="8" t="s">
        <v>15</v>
      </c>
      <c r="R9" s="13">
        <v>10</v>
      </c>
      <c r="S9" s="26"/>
      <c r="T9" s="47"/>
      <c r="U9" s="32">
        <v>5</v>
      </c>
      <c r="V9" s="8" t="s">
        <v>31</v>
      </c>
      <c r="W9" s="13">
        <v>3</v>
      </c>
      <c r="X9" s="26"/>
    </row>
    <row r="10" spans="1:24" x14ac:dyDescent="0.25">
      <c r="A10" s="32">
        <v>6</v>
      </c>
      <c r="B10" s="8" t="s">
        <v>17</v>
      </c>
      <c r="C10" s="13">
        <v>10</v>
      </c>
      <c r="D10" s="26" t="s">
        <v>127</v>
      </c>
      <c r="E10" s="47"/>
      <c r="F10" s="32">
        <v>6</v>
      </c>
      <c r="G10" s="8" t="s">
        <v>16</v>
      </c>
      <c r="H10" s="13">
        <v>10</v>
      </c>
      <c r="I10" s="46" t="s">
        <v>21</v>
      </c>
      <c r="J10" s="47"/>
      <c r="K10" s="32">
        <v>6</v>
      </c>
      <c r="L10" s="8" t="s">
        <v>30</v>
      </c>
      <c r="M10" s="13">
        <v>10</v>
      </c>
      <c r="N10" s="26"/>
      <c r="O10" s="47"/>
      <c r="P10" s="32">
        <v>6</v>
      </c>
      <c r="Q10" s="8" t="s">
        <v>30</v>
      </c>
      <c r="R10" s="13">
        <v>10</v>
      </c>
      <c r="S10" s="26"/>
      <c r="T10" s="47"/>
      <c r="U10" s="32">
        <v>6</v>
      </c>
      <c r="V10" s="8" t="s">
        <v>36</v>
      </c>
      <c r="W10" s="13">
        <v>2</v>
      </c>
      <c r="X10" s="26"/>
    </row>
    <row r="11" spans="1:24" x14ac:dyDescent="0.25">
      <c r="A11" s="32">
        <v>7</v>
      </c>
      <c r="B11" s="8" t="s">
        <v>27</v>
      </c>
      <c r="C11" s="13">
        <v>10</v>
      </c>
      <c r="D11" s="26"/>
      <c r="E11" s="47"/>
      <c r="F11" s="32">
        <v>7</v>
      </c>
      <c r="G11" s="8" t="s">
        <v>17</v>
      </c>
      <c r="H11" s="13">
        <v>10</v>
      </c>
      <c r="I11" s="26" t="s">
        <v>20</v>
      </c>
      <c r="J11" s="47"/>
      <c r="K11" s="32">
        <v>7</v>
      </c>
      <c r="L11" s="8" t="s">
        <v>16</v>
      </c>
      <c r="M11" s="13">
        <v>10</v>
      </c>
      <c r="N11" s="26"/>
      <c r="O11" s="47"/>
      <c r="P11" s="32">
        <v>7</v>
      </c>
      <c r="Q11" s="8" t="s">
        <v>22</v>
      </c>
      <c r="R11" s="13">
        <v>10</v>
      </c>
      <c r="S11" s="26"/>
      <c r="T11" s="47"/>
      <c r="U11" s="32">
        <v>7</v>
      </c>
      <c r="V11" s="8" t="s">
        <v>22</v>
      </c>
      <c r="W11" s="13">
        <v>1</v>
      </c>
      <c r="X11" s="26" t="s">
        <v>13</v>
      </c>
    </row>
    <row r="12" spans="1:24" x14ac:dyDescent="0.25">
      <c r="A12" s="32">
        <v>8</v>
      </c>
      <c r="B12" s="8" t="s">
        <v>34</v>
      </c>
      <c r="C12" s="13">
        <v>8</v>
      </c>
      <c r="D12" s="26"/>
      <c r="E12" s="47"/>
      <c r="F12" s="32">
        <v>8</v>
      </c>
      <c r="G12" s="8" t="s">
        <v>18</v>
      </c>
      <c r="H12" s="13">
        <v>10</v>
      </c>
      <c r="I12" s="26"/>
      <c r="J12" s="47"/>
      <c r="K12" s="32">
        <v>8</v>
      </c>
      <c r="L12" s="8" t="s">
        <v>15</v>
      </c>
      <c r="M12" s="13">
        <v>10</v>
      </c>
      <c r="N12" s="26"/>
      <c r="O12" s="47"/>
      <c r="P12" s="32">
        <v>8</v>
      </c>
      <c r="Q12" s="8" t="s">
        <v>18</v>
      </c>
      <c r="R12" s="13">
        <v>10</v>
      </c>
      <c r="S12" s="26"/>
      <c r="T12" s="47"/>
      <c r="U12" s="32">
        <v>8</v>
      </c>
      <c r="V12" s="8" t="s">
        <v>34</v>
      </c>
      <c r="W12" s="13">
        <v>1</v>
      </c>
      <c r="X12" s="26"/>
    </row>
    <row r="13" spans="1:24" x14ac:dyDescent="0.25">
      <c r="A13" s="32">
        <v>9</v>
      </c>
      <c r="B13" s="8" t="s">
        <v>18</v>
      </c>
      <c r="C13" s="13">
        <v>6</v>
      </c>
      <c r="D13" s="26" t="s">
        <v>84</v>
      </c>
      <c r="E13" s="47"/>
      <c r="F13" s="32">
        <v>9</v>
      </c>
      <c r="G13" s="8" t="s">
        <v>23</v>
      </c>
      <c r="H13" s="13">
        <v>9</v>
      </c>
      <c r="I13" s="26"/>
      <c r="J13" s="47"/>
      <c r="K13" s="32">
        <v>9</v>
      </c>
      <c r="L13" s="8" t="s">
        <v>18</v>
      </c>
      <c r="M13" s="13">
        <v>9</v>
      </c>
      <c r="N13" s="26"/>
      <c r="O13" s="47"/>
      <c r="P13" s="32">
        <v>9</v>
      </c>
      <c r="Q13" s="8" t="s">
        <v>16</v>
      </c>
      <c r="R13" s="13">
        <v>10</v>
      </c>
      <c r="S13" s="26"/>
      <c r="T13" s="47"/>
      <c r="U13" s="32">
        <v>9</v>
      </c>
      <c r="V13" s="8" t="s">
        <v>15</v>
      </c>
      <c r="W13" s="13">
        <v>1</v>
      </c>
      <c r="X13" s="26" t="s">
        <v>71</v>
      </c>
    </row>
    <row r="14" spans="1:24" x14ac:dyDescent="0.25">
      <c r="A14" s="32">
        <v>10</v>
      </c>
      <c r="B14" s="8" t="s">
        <v>35</v>
      </c>
      <c r="C14" s="13">
        <v>6</v>
      </c>
      <c r="D14" s="26" t="s">
        <v>85</v>
      </c>
      <c r="E14" s="47"/>
      <c r="F14" s="32">
        <v>10</v>
      </c>
      <c r="G14" s="8" t="s">
        <v>30</v>
      </c>
      <c r="H14" s="13">
        <v>9</v>
      </c>
      <c r="I14" s="26"/>
      <c r="J14" s="47"/>
      <c r="K14" s="32">
        <v>10</v>
      </c>
      <c r="L14" s="8" t="s">
        <v>22</v>
      </c>
      <c r="M14" s="13">
        <v>8</v>
      </c>
      <c r="N14" s="26"/>
      <c r="O14" s="47"/>
      <c r="P14" s="32">
        <v>10</v>
      </c>
      <c r="Q14" s="8" t="s">
        <v>27</v>
      </c>
      <c r="R14" s="13">
        <v>9</v>
      </c>
      <c r="S14" s="26"/>
      <c r="T14" s="47"/>
      <c r="U14" s="3"/>
      <c r="V14" s="3"/>
      <c r="W14" s="4"/>
      <c r="X14" s="47"/>
    </row>
    <row r="15" spans="1:24" x14ac:dyDescent="0.25">
      <c r="A15" s="32">
        <v>11</v>
      </c>
      <c r="B15" s="8" t="s">
        <v>14</v>
      </c>
      <c r="C15" s="13">
        <v>5</v>
      </c>
      <c r="D15" s="26" t="s">
        <v>86</v>
      </c>
      <c r="E15" s="47"/>
      <c r="F15" s="32">
        <v>11</v>
      </c>
      <c r="G15" s="8" t="s">
        <v>32</v>
      </c>
      <c r="H15" s="13">
        <v>8</v>
      </c>
      <c r="I15" s="26"/>
      <c r="J15" s="47"/>
      <c r="K15" s="32">
        <v>11</v>
      </c>
      <c r="L15" s="8" t="s">
        <v>31</v>
      </c>
      <c r="M15" s="13">
        <v>7</v>
      </c>
      <c r="N15" s="26"/>
      <c r="O15" s="47"/>
      <c r="P15" s="32">
        <v>11</v>
      </c>
      <c r="Q15" s="8" t="s">
        <v>31</v>
      </c>
      <c r="R15" s="13">
        <v>7</v>
      </c>
      <c r="S15" s="26"/>
      <c r="T15" s="47"/>
      <c r="U15" s="29" t="s">
        <v>3</v>
      </c>
      <c r="V15" s="30"/>
      <c r="W15" s="49">
        <f>COUNTIF(W5:W13,"&gt;0")</f>
        <v>9</v>
      </c>
      <c r="X15" s="47"/>
    </row>
    <row r="16" spans="1:24" x14ac:dyDescent="0.25">
      <c r="A16" s="32">
        <v>12</v>
      </c>
      <c r="B16" s="8" t="s">
        <v>22</v>
      </c>
      <c r="C16" s="13">
        <v>5</v>
      </c>
      <c r="D16" s="26" t="s">
        <v>87</v>
      </c>
      <c r="E16" s="47"/>
      <c r="F16" s="32">
        <v>12</v>
      </c>
      <c r="G16" s="8" t="s">
        <v>22</v>
      </c>
      <c r="H16" s="13">
        <v>7</v>
      </c>
      <c r="I16" s="26"/>
      <c r="J16" s="47"/>
      <c r="K16" s="32">
        <v>12</v>
      </c>
      <c r="L16" s="8" t="s">
        <v>32</v>
      </c>
      <c r="M16" s="13">
        <v>7</v>
      </c>
      <c r="N16" s="26"/>
      <c r="O16" s="47"/>
      <c r="P16" s="32">
        <v>12</v>
      </c>
      <c r="Q16" s="8" t="s">
        <v>32</v>
      </c>
      <c r="R16" s="13">
        <v>6</v>
      </c>
      <c r="S16" s="26"/>
      <c r="T16" s="47"/>
      <c r="U16" s="27" t="s">
        <v>4</v>
      </c>
      <c r="V16" s="28"/>
      <c r="W16" s="50">
        <f>COUNTIF(W5:W13,"&gt;9")</f>
        <v>4</v>
      </c>
      <c r="X16" s="47"/>
    </row>
    <row r="17" spans="1:23" x14ac:dyDescent="0.25">
      <c r="A17" s="32">
        <v>13</v>
      </c>
      <c r="B17" s="8" t="s">
        <v>39</v>
      </c>
      <c r="C17" s="13">
        <v>5</v>
      </c>
      <c r="D17" s="26" t="s">
        <v>88</v>
      </c>
      <c r="E17" s="47"/>
      <c r="F17" s="32">
        <v>13</v>
      </c>
      <c r="G17" s="8" t="s">
        <v>45</v>
      </c>
      <c r="H17" s="13">
        <v>6</v>
      </c>
      <c r="I17" s="26" t="s">
        <v>46</v>
      </c>
      <c r="J17" s="47"/>
      <c r="K17" s="32">
        <v>13</v>
      </c>
      <c r="L17" s="8" t="s">
        <v>27</v>
      </c>
      <c r="M17" s="13">
        <v>7</v>
      </c>
      <c r="N17" s="26"/>
      <c r="O17" s="47"/>
      <c r="P17" s="32">
        <v>13</v>
      </c>
      <c r="Q17" s="8" t="s">
        <v>23</v>
      </c>
      <c r="R17" s="13">
        <v>6</v>
      </c>
      <c r="S17" s="26"/>
      <c r="T17" s="47"/>
      <c r="U17" s="51" t="s">
        <v>5</v>
      </c>
      <c r="V17" s="52"/>
      <c r="W17" s="53">
        <f>SUM(W5:W13)</f>
        <v>48</v>
      </c>
    </row>
    <row r="18" spans="1:23" x14ac:dyDescent="0.25">
      <c r="A18" s="32">
        <v>14</v>
      </c>
      <c r="B18" s="8" t="s">
        <v>25</v>
      </c>
      <c r="C18" s="13">
        <v>4</v>
      </c>
      <c r="D18" s="26"/>
      <c r="E18" s="47"/>
      <c r="F18" s="32">
        <v>14</v>
      </c>
      <c r="G18" s="8" t="s">
        <v>25</v>
      </c>
      <c r="H18" s="13">
        <v>5</v>
      </c>
      <c r="I18" s="26"/>
      <c r="J18" s="47"/>
      <c r="K18" s="32">
        <v>14</v>
      </c>
      <c r="L18" s="8" t="s">
        <v>25</v>
      </c>
      <c r="M18" s="13">
        <v>6</v>
      </c>
      <c r="N18" s="26"/>
      <c r="O18" s="47"/>
      <c r="P18" s="32">
        <v>14</v>
      </c>
      <c r="Q18" s="8" t="s">
        <v>28</v>
      </c>
      <c r="R18" s="13">
        <v>5</v>
      </c>
      <c r="S18" s="26"/>
      <c r="T18" s="47"/>
      <c r="U18" s="2"/>
      <c r="V18" s="2"/>
      <c r="W18" s="10"/>
    </row>
    <row r="19" spans="1:23" x14ac:dyDescent="0.25">
      <c r="A19" s="32">
        <v>15</v>
      </c>
      <c r="B19" s="8" t="s">
        <v>30</v>
      </c>
      <c r="C19" s="13">
        <v>4</v>
      </c>
      <c r="D19" s="46" t="s">
        <v>97</v>
      </c>
      <c r="E19" s="47"/>
      <c r="F19" s="32">
        <v>15</v>
      </c>
      <c r="G19" s="8" t="s">
        <v>31</v>
      </c>
      <c r="H19" s="13">
        <v>5</v>
      </c>
      <c r="I19" s="26"/>
      <c r="J19" s="47"/>
      <c r="K19" s="32">
        <v>15</v>
      </c>
      <c r="L19" s="8" t="s">
        <v>37</v>
      </c>
      <c r="M19" s="13">
        <v>6</v>
      </c>
      <c r="N19" s="26" t="s">
        <v>68</v>
      </c>
      <c r="O19" s="47"/>
      <c r="P19" s="32">
        <v>15</v>
      </c>
      <c r="Q19" s="8" t="s">
        <v>37</v>
      </c>
      <c r="R19" s="13">
        <v>5</v>
      </c>
      <c r="S19" s="26" t="s">
        <v>73</v>
      </c>
      <c r="T19" s="47"/>
    </row>
    <row r="20" spans="1:23" x14ac:dyDescent="0.25">
      <c r="A20" s="32">
        <v>16</v>
      </c>
      <c r="B20" s="8" t="s">
        <v>23</v>
      </c>
      <c r="C20" s="13">
        <v>3</v>
      </c>
      <c r="D20" s="26"/>
      <c r="E20" s="47"/>
      <c r="F20" s="32">
        <v>16</v>
      </c>
      <c r="G20" s="8" t="s">
        <v>27</v>
      </c>
      <c r="H20" s="13">
        <v>3</v>
      </c>
      <c r="I20" s="26"/>
      <c r="J20" s="47"/>
      <c r="K20" s="32">
        <v>16</v>
      </c>
      <c r="L20" s="8" t="s">
        <v>35</v>
      </c>
      <c r="M20" s="13">
        <v>5</v>
      </c>
      <c r="N20" s="26"/>
      <c r="O20" s="47"/>
      <c r="P20" s="32">
        <v>16</v>
      </c>
      <c r="Q20" s="8" t="s">
        <v>35</v>
      </c>
      <c r="R20" s="13">
        <v>4</v>
      </c>
      <c r="S20" s="26"/>
      <c r="T20" s="47"/>
    </row>
    <row r="21" spans="1:23" x14ac:dyDescent="0.25">
      <c r="A21" s="32">
        <v>17</v>
      </c>
      <c r="B21" s="8" t="s">
        <v>32</v>
      </c>
      <c r="C21" s="13">
        <v>2</v>
      </c>
      <c r="D21" s="26" t="s">
        <v>89</v>
      </c>
      <c r="E21" s="47"/>
      <c r="F21" s="32">
        <v>17</v>
      </c>
      <c r="G21" s="8" t="s">
        <v>28</v>
      </c>
      <c r="H21" s="13">
        <v>3</v>
      </c>
      <c r="I21" s="26"/>
      <c r="J21" s="47"/>
      <c r="K21" s="32">
        <v>17</v>
      </c>
      <c r="L21" s="8" t="s">
        <v>28</v>
      </c>
      <c r="M21" s="13">
        <v>4</v>
      </c>
      <c r="N21" s="26"/>
      <c r="O21" s="47"/>
      <c r="P21" s="32">
        <v>17</v>
      </c>
      <c r="Q21" s="8" t="s">
        <v>25</v>
      </c>
      <c r="R21" s="13">
        <v>3</v>
      </c>
      <c r="S21" s="26" t="s">
        <v>71</v>
      </c>
      <c r="T21" s="47"/>
    </row>
    <row r="22" spans="1:23" x14ac:dyDescent="0.25">
      <c r="A22" s="32">
        <v>18</v>
      </c>
      <c r="B22" s="8" t="s">
        <v>51</v>
      </c>
      <c r="C22" s="13">
        <v>2</v>
      </c>
      <c r="D22" s="26" t="s">
        <v>90</v>
      </c>
      <c r="E22" s="47"/>
      <c r="F22" s="32">
        <v>18</v>
      </c>
      <c r="G22" s="8" t="s">
        <v>34</v>
      </c>
      <c r="H22" s="13">
        <v>3</v>
      </c>
      <c r="I22" s="26"/>
      <c r="J22" s="47"/>
      <c r="K22" s="32">
        <v>18</v>
      </c>
      <c r="L22" s="8" t="s">
        <v>33</v>
      </c>
      <c r="M22" s="13">
        <v>4</v>
      </c>
      <c r="N22" s="26"/>
      <c r="O22" s="47"/>
      <c r="P22" s="32">
        <v>18</v>
      </c>
      <c r="Q22" s="8" t="s">
        <v>24</v>
      </c>
      <c r="R22" s="13">
        <v>3</v>
      </c>
      <c r="S22" s="26" t="s">
        <v>72</v>
      </c>
      <c r="T22" s="47"/>
    </row>
    <row r="23" spans="1:23" x14ac:dyDescent="0.25">
      <c r="A23" s="32">
        <v>19</v>
      </c>
      <c r="B23" s="8" t="s">
        <v>31</v>
      </c>
      <c r="C23" s="13">
        <v>2</v>
      </c>
      <c r="D23" s="26"/>
      <c r="E23" s="47"/>
      <c r="F23" s="32">
        <v>19</v>
      </c>
      <c r="G23" s="8" t="s">
        <v>35</v>
      </c>
      <c r="H23" s="13">
        <v>3</v>
      </c>
      <c r="I23" s="26"/>
      <c r="J23" s="47"/>
      <c r="K23" s="32">
        <v>19</v>
      </c>
      <c r="L23" s="8" t="s">
        <v>17</v>
      </c>
      <c r="M23" s="13">
        <v>4</v>
      </c>
      <c r="N23" s="26" t="s">
        <v>64</v>
      </c>
      <c r="O23" s="47"/>
      <c r="P23" s="32">
        <v>19</v>
      </c>
      <c r="Q23" s="8" t="s">
        <v>45</v>
      </c>
      <c r="R23" s="13">
        <v>3</v>
      </c>
      <c r="S23" s="26" t="s">
        <v>77</v>
      </c>
      <c r="T23" s="47"/>
    </row>
    <row r="24" spans="1:23" x14ac:dyDescent="0.25">
      <c r="A24" s="32">
        <v>20</v>
      </c>
      <c r="B24" s="8" t="s">
        <v>78</v>
      </c>
      <c r="C24" s="13">
        <v>2</v>
      </c>
      <c r="D24" s="26" t="s">
        <v>91</v>
      </c>
      <c r="E24" s="47"/>
      <c r="F24" s="32">
        <v>20</v>
      </c>
      <c r="G24" s="8" t="s">
        <v>39</v>
      </c>
      <c r="H24" s="13">
        <v>2</v>
      </c>
      <c r="I24" s="26" t="s">
        <v>40</v>
      </c>
      <c r="J24" s="47"/>
      <c r="K24" s="32">
        <v>20</v>
      </c>
      <c r="L24" s="8" t="s">
        <v>65</v>
      </c>
      <c r="M24" s="13">
        <v>4</v>
      </c>
      <c r="N24" s="26" t="s">
        <v>66</v>
      </c>
      <c r="O24" s="47"/>
      <c r="P24" s="32">
        <v>20</v>
      </c>
      <c r="Q24" s="8" t="s">
        <v>34</v>
      </c>
      <c r="R24" s="13">
        <v>2</v>
      </c>
      <c r="S24" s="26"/>
      <c r="T24" s="47"/>
    </row>
    <row r="25" spans="1:23" x14ac:dyDescent="0.25">
      <c r="A25" s="32">
        <v>21</v>
      </c>
      <c r="B25" s="8" t="s">
        <v>26</v>
      </c>
      <c r="C25" s="13">
        <v>1</v>
      </c>
      <c r="D25" s="26"/>
      <c r="E25" s="47"/>
      <c r="F25" s="32">
        <v>21</v>
      </c>
      <c r="G25" s="8" t="s">
        <v>51</v>
      </c>
      <c r="H25" s="13">
        <v>2</v>
      </c>
      <c r="I25" s="26" t="s">
        <v>52</v>
      </c>
      <c r="J25" s="47"/>
      <c r="K25" s="32">
        <v>21</v>
      </c>
      <c r="L25" s="8" t="s">
        <v>24</v>
      </c>
      <c r="M25" s="13">
        <v>3</v>
      </c>
      <c r="N25" s="26"/>
      <c r="O25" s="47"/>
      <c r="P25" s="32">
        <v>21</v>
      </c>
      <c r="Q25" s="8" t="s">
        <v>29</v>
      </c>
      <c r="R25" s="13">
        <v>2</v>
      </c>
      <c r="S25" s="26"/>
      <c r="T25" s="47"/>
    </row>
    <row r="26" spans="1:23" x14ac:dyDescent="0.25">
      <c r="A26" s="32">
        <v>22</v>
      </c>
      <c r="B26" s="8" t="s">
        <v>29</v>
      </c>
      <c r="C26" s="13">
        <v>1</v>
      </c>
      <c r="D26" s="26"/>
      <c r="E26" s="47"/>
      <c r="F26" s="32">
        <v>22</v>
      </c>
      <c r="G26" s="8" t="s">
        <v>24</v>
      </c>
      <c r="H26" s="13">
        <v>1</v>
      </c>
      <c r="I26" s="26"/>
      <c r="J26" s="47"/>
      <c r="K26" s="32">
        <v>22</v>
      </c>
      <c r="L26" s="8" t="s">
        <v>51</v>
      </c>
      <c r="M26" s="13">
        <v>3</v>
      </c>
      <c r="N26" s="26" t="s">
        <v>62</v>
      </c>
      <c r="O26" s="47"/>
      <c r="P26" s="32">
        <v>22</v>
      </c>
      <c r="Q26" s="8" t="s">
        <v>51</v>
      </c>
      <c r="R26" s="13">
        <v>2</v>
      </c>
      <c r="S26" s="26" t="s">
        <v>74</v>
      </c>
      <c r="T26" s="47"/>
    </row>
    <row r="27" spans="1:23" x14ac:dyDescent="0.25">
      <c r="A27" s="32">
        <v>23</v>
      </c>
      <c r="B27" s="8" t="s">
        <v>33</v>
      </c>
      <c r="C27" s="13">
        <v>1</v>
      </c>
      <c r="D27" s="26"/>
      <c r="E27" s="47"/>
      <c r="F27" s="32">
        <v>23</v>
      </c>
      <c r="G27" s="8" t="s">
        <v>26</v>
      </c>
      <c r="H27" s="13">
        <v>1</v>
      </c>
      <c r="I27" s="26"/>
      <c r="J27" s="47"/>
      <c r="K27" s="32">
        <v>23</v>
      </c>
      <c r="L27" s="8" t="s">
        <v>45</v>
      </c>
      <c r="M27" s="13">
        <v>3</v>
      </c>
      <c r="N27" s="26" t="s">
        <v>63</v>
      </c>
      <c r="O27" s="47"/>
      <c r="P27" s="32">
        <v>23</v>
      </c>
      <c r="Q27" s="8" t="s">
        <v>17</v>
      </c>
      <c r="R27" s="13">
        <v>2</v>
      </c>
      <c r="S27" s="26" t="s">
        <v>80</v>
      </c>
      <c r="T27" s="47"/>
    </row>
    <row r="28" spans="1:23" x14ac:dyDescent="0.25">
      <c r="A28" s="32">
        <v>24</v>
      </c>
      <c r="B28" s="8" t="s">
        <v>36</v>
      </c>
      <c r="C28" s="13">
        <v>1</v>
      </c>
      <c r="D28" s="26"/>
      <c r="E28" s="47"/>
      <c r="F28" s="32">
        <v>24</v>
      </c>
      <c r="G28" s="8" t="s">
        <v>29</v>
      </c>
      <c r="H28" s="13">
        <v>1</v>
      </c>
      <c r="I28" s="26"/>
      <c r="J28" s="47"/>
      <c r="K28" s="32">
        <v>24</v>
      </c>
      <c r="L28" s="8" t="s">
        <v>34</v>
      </c>
      <c r="M28" s="13">
        <v>2</v>
      </c>
      <c r="N28" s="26"/>
      <c r="O28" s="47"/>
      <c r="P28" s="32">
        <v>24</v>
      </c>
      <c r="Q28" s="8" t="s">
        <v>61</v>
      </c>
      <c r="R28" s="13">
        <v>1</v>
      </c>
      <c r="S28" s="26"/>
      <c r="T28" s="47"/>
    </row>
    <row r="29" spans="1:23" x14ac:dyDescent="0.25">
      <c r="A29" s="32">
        <v>25</v>
      </c>
      <c r="B29" s="8" t="s">
        <v>45</v>
      </c>
      <c r="C29" s="13">
        <v>1</v>
      </c>
      <c r="D29" s="26" t="s">
        <v>92</v>
      </c>
      <c r="E29" s="47"/>
      <c r="F29" s="32">
        <v>25</v>
      </c>
      <c r="G29" s="8" t="s">
        <v>33</v>
      </c>
      <c r="H29" s="13">
        <v>1</v>
      </c>
      <c r="I29" s="26"/>
      <c r="J29" s="47"/>
      <c r="K29" s="32">
        <v>25</v>
      </c>
      <c r="L29" s="8" t="s">
        <v>61</v>
      </c>
      <c r="M29" s="13">
        <v>2</v>
      </c>
      <c r="N29" s="26"/>
      <c r="O29" s="47"/>
      <c r="P29" s="32">
        <v>25</v>
      </c>
      <c r="Q29" s="8" t="s">
        <v>26</v>
      </c>
      <c r="R29" s="13">
        <v>1</v>
      </c>
      <c r="S29" s="26"/>
      <c r="T29" s="47"/>
    </row>
    <row r="30" spans="1:23" x14ac:dyDescent="0.25">
      <c r="A30" s="32">
        <v>26</v>
      </c>
      <c r="B30" s="8" t="s">
        <v>53</v>
      </c>
      <c r="C30" s="13">
        <v>1</v>
      </c>
      <c r="D30" s="26" t="s">
        <v>93</v>
      </c>
      <c r="E30" s="47"/>
      <c r="F30" s="32">
        <v>26</v>
      </c>
      <c r="G30" s="8" t="s">
        <v>36</v>
      </c>
      <c r="H30" s="13">
        <v>1</v>
      </c>
      <c r="I30" s="26"/>
      <c r="J30" s="47"/>
      <c r="K30" s="32">
        <v>26</v>
      </c>
      <c r="L30" s="8" t="s">
        <v>60</v>
      </c>
      <c r="M30" s="13">
        <v>1</v>
      </c>
      <c r="N30" s="26"/>
      <c r="O30" s="47"/>
      <c r="P30" s="32">
        <v>26</v>
      </c>
      <c r="Q30" s="8" t="s">
        <v>47</v>
      </c>
      <c r="R30" s="13">
        <v>1</v>
      </c>
      <c r="S30" s="26" t="s">
        <v>75</v>
      </c>
      <c r="T30" s="47"/>
    </row>
    <row r="31" spans="1:23" x14ac:dyDescent="0.25">
      <c r="A31" s="32">
        <v>27</v>
      </c>
      <c r="B31" s="8" t="s">
        <v>45</v>
      </c>
      <c r="C31" s="13">
        <v>1</v>
      </c>
      <c r="D31" s="26" t="s">
        <v>94</v>
      </c>
      <c r="E31" s="47"/>
      <c r="F31" s="32">
        <v>27</v>
      </c>
      <c r="G31" s="8" t="s">
        <v>37</v>
      </c>
      <c r="H31" s="13">
        <v>1</v>
      </c>
      <c r="I31" s="26" t="s">
        <v>38</v>
      </c>
      <c r="J31" s="47"/>
      <c r="K31" s="32">
        <v>27</v>
      </c>
      <c r="L31" s="8" t="s">
        <v>39</v>
      </c>
      <c r="M31" s="13">
        <v>1</v>
      </c>
      <c r="N31" s="26" t="s">
        <v>67</v>
      </c>
      <c r="O31" s="47"/>
      <c r="P31" s="32">
        <v>27</v>
      </c>
      <c r="Q31" s="8" t="s">
        <v>49</v>
      </c>
      <c r="R31" s="13">
        <v>1</v>
      </c>
      <c r="S31" s="26" t="s">
        <v>76</v>
      </c>
      <c r="T31" s="47"/>
    </row>
    <row r="32" spans="1:23" x14ac:dyDescent="0.25">
      <c r="A32" s="32">
        <v>28</v>
      </c>
      <c r="B32" s="8" t="s">
        <v>83</v>
      </c>
      <c r="C32" s="13">
        <v>1</v>
      </c>
      <c r="D32" s="26"/>
      <c r="E32" s="47"/>
      <c r="F32" s="32">
        <v>28</v>
      </c>
      <c r="G32" s="8" t="s">
        <v>41</v>
      </c>
      <c r="H32" s="13">
        <v>1</v>
      </c>
      <c r="I32" s="26" t="s">
        <v>42</v>
      </c>
      <c r="J32" s="47"/>
      <c r="K32" s="32">
        <v>28</v>
      </c>
      <c r="L32" s="55" t="s">
        <v>69</v>
      </c>
      <c r="M32" s="13">
        <v>1</v>
      </c>
      <c r="N32" s="26"/>
      <c r="O32" s="47"/>
      <c r="P32" s="32">
        <v>28</v>
      </c>
      <c r="Q32" s="8" t="s">
        <v>78</v>
      </c>
      <c r="R32" s="13">
        <v>1</v>
      </c>
      <c r="S32" s="26" t="s">
        <v>79</v>
      </c>
      <c r="T32" s="47"/>
    </row>
    <row r="33" spans="1:24" x14ac:dyDescent="0.25">
      <c r="A33" s="32">
        <v>29</v>
      </c>
      <c r="B33" s="8" t="s">
        <v>61</v>
      </c>
      <c r="C33" s="13">
        <v>1</v>
      </c>
      <c r="D33" s="26"/>
      <c r="E33" s="47"/>
      <c r="F33" s="32">
        <v>29</v>
      </c>
      <c r="G33" s="8" t="s">
        <v>43</v>
      </c>
      <c r="H33" s="13">
        <v>1</v>
      </c>
      <c r="I33" s="26" t="s">
        <v>44</v>
      </c>
      <c r="J33" s="47"/>
      <c r="K33" s="3"/>
      <c r="L33" s="3"/>
      <c r="M33" s="4"/>
      <c r="N33" s="47"/>
      <c r="O33" s="47"/>
      <c r="P33" s="3"/>
      <c r="Q33" s="3"/>
      <c r="R33" s="4"/>
      <c r="S33" s="47"/>
      <c r="T33" s="47"/>
    </row>
    <row r="34" spans="1:24" x14ac:dyDescent="0.25">
      <c r="A34" s="32">
        <v>30</v>
      </c>
      <c r="B34" s="8" t="s">
        <v>41</v>
      </c>
      <c r="C34" s="13">
        <v>1</v>
      </c>
      <c r="D34" s="26" t="s">
        <v>95</v>
      </c>
      <c r="E34" s="47"/>
      <c r="F34" s="32">
        <v>30</v>
      </c>
      <c r="G34" s="8" t="s">
        <v>47</v>
      </c>
      <c r="H34" s="13">
        <v>1</v>
      </c>
      <c r="I34" s="26" t="s">
        <v>48</v>
      </c>
      <c r="J34" s="47"/>
      <c r="K34" s="29" t="s">
        <v>3</v>
      </c>
      <c r="L34" s="30"/>
      <c r="M34" s="49">
        <f>COUNTIF(M5:M32,"&gt;0")</f>
        <v>28</v>
      </c>
      <c r="N34" s="47"/>
      <c r="O34" s="47"/>
      <c r="P34" s="29" t="s">
        <v>3</v>
      </c>
      <c r="Q34" s="30"/>
      <c r="R34" s="49">
        <f>COUNTIF(R5:R32,"&gt;0")</f>
        <v>28</v>
      </c>
      <c r="S34" s="47"/>
      <c r="T34" s="47"/>
    </row>
    <row r="35" spans="1:24" x14ac:dyDescent="0.25">
      <c r="A35" s="3"/>
      <c r="B35" s="3"/>
      <c r="C35" s="4"/>
      <c r="D35" s="47"/>
      <c r="E35" s="47"/>
      <c r="F35" s="32">
        <v>31</v>
      </c>
      <c r="G35" s="8" t="s">
        <v>49</v>
      </c>
      <c r="H35" s="13">
        <v>1</v>
      </c>
      <c r="I35" s="26" t="s">
        <v>50</v>
      </c>
      <c r="J35" s="47"/>
      <c r="K35" s="27" t="s">
        <v>4</v>
      </c>
      <c r="L35" s="28"/>
      <c r="M35" s="50">
        <f>COUNTIF(M5:M32,"&gt;9")</f>
        <v>8</v>
      </c>
      <c r="N35" s="47"/>
      <c r="O35" s="47"/>
      <c r="P35" s="27" t="s">
        <v>4</v>
      </c>
      <c r="Q35" s="28"/>
      <c r="R35" s="50">
        <f>COUNTIF(R5:R32,"&gt;9")</f>
        <v>9</v>
      </c>
      <c r="S35" s="47"/>
      <c r="T35" s="47"/>
    </row>
    <row r="36" spans="1:24" x14ac:dyDescent="0.25">
      <c r="A36" s="29" t="s">
        <v>3</v>
      </c>
      <c r="B36" s="30"/>
      <c r="C36" s="49">
        <f>COUNTIF(C5:C34,"&gt;0")</f>
        <v>30</v>
      </c>
      <c r="D36" s="47"/>
      <c r="E36" s="47"/>
      <c r="F36" s="32">
        <v>32</v>
      </c>
      <c r="G36" s="55" t="s">
        <v>53</v>
      </c>
      <c r="H36" s="13">
        <v>1</v>
      </c>
      <c r="I36" s="26" t="s">
        <v>54</v>
      </c>
      <c r="J36" s="47"/>
      <c r="K36" s="51" t="s">
        <v>5</v>
      </c>
      <c r="L36" s="52"/>
      <c r="M36" s="53">
        <f>SUM(M5:M32)</f>
        <v>167</v>
      </c>
      <c r="O36" s="47"/>
      <c r="P36" s="51" t="s">
        <v>5</v>
      </c>
      <c r="Q36" s="52"/>
      <c r="R36" s="53">
        <f>SUM(R5:R32)</f>
        <v>154</v>
      </c>
      <c r="T36" s="47"/>
    </row>
    <row r="37" spans="1:24" x14ac:dyDescent="0.25">
      <c r="A37" s="27" t="s">
        <v>4</v>
      </c>
      <c r="B37" s="28"/>
      <c r="C37" s="50">
        <f>COUNTIF(C5:C34,"&gt;9")</f>
        <v>7</v>
      </c>
      <c r="D37" s="47"/>
      <c r="E37" s="47"/>
      <c r="F37" s="32">
        <v>33</v>
      </c>
      <c r="G37" s="55" t="s">
        <v>55</v>
      </c>
      <c r="H37" s="13">
        <v>1</v>
      </c>
      <c r="I37" s="26" t="s">
        <v>56</v>
      </c>
      <c r="J37" s="47"/>
      <c r="K37" s="2"/>
      <c r="L37" s="2"/>
      <c r="M37" s="10"/>
      <c r="O37" s="47"/>
      <c r="P37" s="2"/>
      <c r="Q37" s="2"/>
      <c r="R37" s="10"/>
      <c r="T37" s="47"/>
    </row>
    <row r="38" spans="1:24" x14ac:dyDescent="0.25">
      <c r="A38" s="51" t="s">
        <v>5</v>
      </c>
      <c r="B38" s="52"/>
      <c r="C38" s="53">
        <f>SUM(C5:C34)</f>
        <v>134</v>
      </c>
      <c r="E38" s="47"/>
      <c r="F38" s="32">
        <v>34</v>
      </c>
      <c r="G38" s="55" t="s">
        <v>57</v>
      </c>
      <c r="H38" s="13">
        <v>1</v>
      </c>
      <c r="I38" s="26" t="s">
        <v>58</v>
      </c>
      <c r="J38" s="47"/>
      <c r="O38" s="47"/>
      <c r="T38" s="47"/>
    </row>
    <row r="39" spans="1:24" x14ac:dyDescent="0.25">
      <c r="A39" s="6"/>
      <c r="B39" s="6"/>
      <c r="C39" s="6"/>
      <c r="E39" s="47"/>
      <c r="F39" s="3"/>
      <c r="G39" s="3"/>
      <c r="H39" s="4"/>
      <c r="I39" s="47"/>
      <c r="J39" s="47"/>
      <c r="O39" s="47"/>
      <c r="T39" s="47"/>
    </row>
    <row r="40" spans="1:24" x14ac:dyDescent="0.25">
      <c r="E40" s="47"/>
      <c r="F40" s="29" t="s">
        <v>3</v>
      </c>
      <c r="G40" s="30"/>
      <c r="H40" s="49">
        <f>COUNTIF(H5:H38,"&gt;0")</f>
        <v>34</v>
      </c>
      <c r="I40" s="47"/>
      <c r="J40" s="47"/>
      <c r="O40" s="47"/>
      <c r="T40" s="47"/>
    </row>
    <row r="41" spans="1:24" x14ac:dyDescent="0.25">
      <c r="A41" s="38" t="s">
        <v>111</v>
      </c>
      <c r="B41" s="39"/>
      <c r="C41" s="40"/>
      <c r="D41" s="41"/>
      <c r="E41" s="47"/>
      <c r="F41" s="27" t="s">
        <v>4</v>
      </c>
      <c r="G41" s="28"/>
      <c r="H41" s="50">
        <f>COUNTIF(H5:H38,"&gt;9")</f>
        <v>8</v>
      </c>
      <c r="I41" s="47"/>
      <c r="J41" s="47"/>
      <c r="O41" s="47"/>
      <c r="T41" s="47"/>
    </row>
    <row r="42" spans="1:24" x14ac:dyDescent="0.25">
      <c r="E42" s="47"/>
      <c r="F42" s="51" t="s">
        <v>5</v>
      </c>
      <c r="G42" s="52"/>
      <c r="H42" s="53">
        <f>SUM(H5:H38)</f>
        <v>158</v>
      </c>
      <c r="J42" s="47"/>
      <c r="O42" s="47"/>
      <c r="T42" s="47"/>
    </row>
    <row r="43" spans="1:24" x14ac:dyDescent="0.25">
      <c r="A43" s="32">
        <v>1</v>
      </c>
      <c r="B43" s="8" t="s">
        <v>17</v>
      </c>
      <c r="C43" s="13">
        <v>16</v>
      </c>
      <c r="D43" s="26" t="s">
        <v>112</v>
      </c>
      <c r="E43" s="47"/>
      <c r="F43" s="2"/>
      <c r="G43" s="2"/>
      <c r="H43" s="10"/>
      <c r="J43" s="47"/>
      <c r="O43" s="47"/>
      <c r="T43" s="47"/>
    </row>
    <row r="44" spans="1:24" x14ac:dyDescent="0.25">
      <c r="A44" s="32">
        <v>2</v>
      </c>
      <c r="B44" s="8" t="s">
        <v>0</v>
      </c>
      <c r="C44" s="13">
        <v>12</v>
      </c>
      <c r="D44" s="26"/>
      <c r="E44" s="47"/>
      <c r="J44" s="47"/>
      <c r="O44" s="47"/>
      <c r="T44" s="47"/>
    </row>
    <row r="45" spans="1:24" x14ac:dyDescent="0.25">
      <c r="A45" s="32">
        <v>3</v>
      </c>
      <c r="B45" s="8" t="s">
        <v>15</v>
      </c>
      <c r="C45" s="13">
        <v>2</v>
      </c>
      <c r="D45" s="46"/>
      <c r="E45" s="47"/>
      <c r="J45" s="47"/>
      <c r="O45" s="47"/>
      <c r="T45" s="47"/>
    </row>
    <row r="46" spans="1:24" s="2" customFormat="1" x14ac:dyDescent="0.25">
      <c r="A46" s="32">
        <v>4</v>
      </c>
      <c r="B46" s="8" t="s">
        <v>1</v>
      </c>
      <c r="C46" s="13">
        <v>1</v>
      </c>
      <c r="D46" s="26" t="s">
        <v>113</v>
      </c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  <c r="T46" s="47"/>
      <c r="U46" s="6"/>
      <c r="V46" s="6"/>
      <c r="W46" s="6"/>
      <c r="X46" s="6"/>
    </row>
    <row r="47" spans="1:24" s="2" customFormat="1" x14ac:dyDescent="0.25">
      <c r="A47" s="32">
        <v>5</v>
      </c>
      <c r="B47" s="8" t="s">
        <v>14</v>
      </c>
      <c r="C47" s="13">
        <v>1</v>
      </c>
      <c r="D47" s="26" t="s">
        <v>114</v>
      </c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  <c r="T47" s="47"/>
      <c r="U47" s="6"/>
      <c r="V47" s="6"/>
      <c r="W47" s="6"/>
      <c r="X47" s="6"/>
    </row>
    <row r="48" spans="1:24" x14ac:dyDescent="0.25">
      <c r="A48" s="3"/>
      <c r="B48" s="3"/>
      <c r="C48" s="4"/>
      <c r="D48" s="47"/>
    </row>
    <row r="49" spans="1:4" x14ac:dyDescent="0.25">
      <c r="A49" s="29" t="s">
        <v>3</v>
      </c>
      <c r="B49" s="30"/>
      <c r="C49" s="49">
        <f>COUNTIF(C43:C47,"&gt;0")</f>
        <v>5</v>
      </c>
      <c r="D49" s="47"/>
    </row>
    <row r="50" spans="1:4" x14ac:dyDescent="0.25">
      <c r="A50" s="27" t="s">
        <v>4</v>
      </c>
      <c r="B50" s="28"/>
      <c r="C50" s="50">
        <f>COUNTIF(C43:C47,"&gt;9")</f>
        <v>2</v>
      </c>
      <c r="D50" s="47"/>
    </row>
    <row r="51" spans="1:4" ht="12" x14ac:dyDescent="0.25">
      <c r="A51" s="51" t="s">
        <v>5</v>
      </c>
      <c r="B51" s="52"/>
      <c r="C51" s="53">
        <f>SUM(C43:C47)</f>
        <v>32</v>
      </c>
    </row>
  </sheetData>
  <sortState ref="V9:X13">
    <sortCondition descending="1" ref="W9:W13"/>
  </sortState>
  <conditionalFormatting sqref="C5:C34">
    <cfRule type="cellIs" dxfId="6" priority="6" operator="greaterThan">
      <formula>9</formula>
    </cfRule>
  </conditionalFormatting>
  <conditionalFormatting sqref="H5:H38">
    <cfRule type="cellIs" dxfId="5" priority="5" operator="greaterThan">
      <formula>9</formula>
    </cfRule>
  </conditionalFormatting>
  <conditionalFormatting sqref="M5:M32">
    <cfRule type="cellIs" dxfId="4" priority="4" operator="greaterThan">
      <formula>9</formula>
    </cfRule>
  </conditionalFormatting>
  <conditionalFormatting sqref="R5:R32">
    <cfRule type="cellIs" dxfId="3" priority="3" operator="greaterThan">
      <formula>9</formula>
    </cfRule>
  </conditionalFormatting>
  <conditionalFormatting sqref="W5:W13">
    <cfRule type="cellIs" dxfId="2" priority="2" operator="greaterThan">
      <formula>9</formula>
    </cfRule>
  </conditionalFormatting>
  <conditionalFormatting sqref="C43:C47">
    <cfRule type="cellIs" dxfId="1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90" zoomScaleNormal="90" workbookViewId="0">
      <selection activeCell="D42" sqref="D4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49.85546875" style="6" customWidth="1"/>
    <col min="5" max="5" width="3.7109375" style="6" customWidth="1"/>
    <col min="6" max="8" width="5.42578125" style="6" customWidth="1"/>
    <col min="9" max="9" width="43.5703125" style="6" customWidth="1"/>
    <col min="10" max="16384" width="11.42578125" style="6"/>
  </cols>
  <sheetData>
    <row r="1" spans="1: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38" t="s">
        <v>98</v>
      </c>
      <c r="B3" s="39"/>
      <c r="C3" s="40"/>
      <c r="D3" s="41"/>
      <c r="E3" s="19"/>
      <c r="F3" s="38" t="s">
        <v>99</v>
      </c>
      <c r="G3" s="39"/>
      <c r="H3" s="40"/>
      <c r="I3" s="41"/>
    </row>
    <row r="4" spans="1:9" x14ac:dyDescent="0.25">
      <c r="F4" s="2"/>
      <c r="G4" s="2"/>
      <c r="H4" s="10"/>
    </row>
    <row r="5" spans="1:9" x14ac:dyDescent="0.25">
      <c r="A5" s="32">
        <v>1</v>
      </c>
      <c r="B5" s="8" t="s">
        <v>0</v>
      </c>
      <c r="C5" s="13">
        <v>10</v>
      </c>
      <c r="D5" s="46" t="s">
        <v>115</v>
      </c>
      <c r="E5" s="48"/>
      <c r="F5" s="32">
        <v>1</v>
      </c>
      <c r="G5" s="8" t="s">
        <v>16</v>
      </c>
      <c r="H5" s="13">
        <v>10</v>
      </c>
      <c r="I5" s="46" t="s">
        <v>100</v>
      </c>
    </row>
    <row r="6" spans="1:9" x14ac:dyDescent="0.25">
      <c r="A6" s="32">
        <v>2</v>
      </c>
      <c r="B6" s="8" t="s">
        <v>14</v>
      </c>
      <c r="C6" s="13">
        <v>10</v>
      </c>
      <c r="D6" s="46"/>
      <c r="E6" s="47"/>
      <c r="F6" s="32">
        <v>2</v>
      </c>
      <c r="G6" s="8" t="s">
        <v>1</v>
      </c>
      <c r="H6" s="13">
        <v>10</v>
      </c>
      <c r="I6" s="26"/>
    </row>
    <row r="7" spans="1:9" x14ac:dyDescent="0.25">
      <c r="A7" s="32">
        <v>3</v>
      </c>
      <c r="B7" s="8" t="s">
        <v>1</v>
      </c>
      <c r="C7" s="13">
        <v>10</v>
      </c>
      <c r="D7" s="26"/>
      <c r="E7" s="47"/>
      <c r="F7" s="32">
        <v>3</v>
      </c>
      <c r="G7" s="8" t="s">
        <v>0</v>
      </c>
      <c r="H7" s="13">
        <v>10</v>
      </c>
      <c r="I7" s="46"/>
    </row>
    <row r="8" spans="1:9" x14ac:dyDescent="0.25">
      <c r="A8" s="32">
        <v>4</v>
      </c>
      <c r="B8" s="8" t="s">
        <v>23</v>
      </c>
      <c r="C8" s="13">
        <v>10</v>
      </c>
      <c r="D8" s="26"/>
      <c r="E8" s="47"/>
      <c r="F8" s="32">
        <v>4</v>
      </c>
      <c r="G8" s="8" t="s">
        <v>39</v>
      </c>
      <c r="H8" s="13">
        <v>8</v>
      </c>
      <c r="I8" s="26" t="s">
        <v>106</v>
      </c>
    </row>
    <row r="9" spans="1:9" x14ac:dyDescent="0.25">
      <c r="A9" s="32">
        <v>5</v>
      </c>
      <c r="B9" s="8" t="s">
        <v>16</v>
      </c>
      <c r="C9" s="13">
        <v>10</v>
      </c>
      <c r="D9" s="46" t="s">
        <v>100</v>
      </c>
      <c r="E9" s="47"/>
      <c r="F9" s="32">
        <v>5</v>
      </c>
      <c r="G9" s="8" t="s">
        <v>34</v>
      </c>
      <c r="H9" s="13">
        <v>7</v>
      </c>
      <c r="I9" s="26"/>
    </row>
    <row r="10" spans="1:9" x14ac:dyDescent="0.25">
      <c r="A10" s="32">
        <v>6</v>
      </c>
      <c r="B10" s="8" t="s">
        <v>15</v>
      </c>
      <c r="C10" s="13">
        <v>10</v>
      </c>
      <c r="D10" s="26"/>
      <c r="E10" s="47"/>
      <c r="F10" s="32">
        <v>6</v>
      </c>
      <c r="G10" s="8" t="s">
        <v>13</v>
      </c>
      <c r="H10" s="13">
        <v>7</v>
      </c>
      <c r="I10" s="26" t="s">
        <v>105</v>
      </c>
    </row>
    <row r="11" spans="1:9" x14ac:dyDescent="0.25">
      <c r="A11" s="32">
        <v>7</v>
      </c>
      <c r="B11" s="8" t="s">
        <v>30</v>
      </c>
      <c r="C11" s="13">
        <v>10</v>
      </c>
      <c r="D11" s="26"/>
      <c r="E11" s="47"/>
      <c r="F11" s="32">
        <v>7</v>
      </c>
      <c r="G11" s="8" t="s">
        <v>61</v>
      </c>
      <c r="H11" s="13">
        <v>6</v>
      </c>
      <c r="I11" s="26"/>
    </row>
    <row r="12" spans="1:9" x14ac:dyDescent="0.25">
      <c r="A12" s="32">
        <v>8</v>
      </c>
      <c r="B12" s="8" t="s">
        <v>18</v>
      </c>
      <c r="C12" s="13">
        <v>10</v>
      </c>
      <c r="D12" s="26"/>
      <c r="E12" s="47"/>
      <c r="F12" s="32">
        <v>8</v>
      </c>
      <c r="G12" s="8" t="s">
        <v>24</v>
      </c>
      <c r="H12" s="13">
        <v>6</v>
      </c>
      <c r="I12" s="26"/>
    </row>
    <row r="13" spans="1:9" x14ac:dyDescent="0.25">
      <c r="A13" s="32">
        <v>9</v>
      </c>
      <c r="B13" s="8" t="s">
        <v>28</v>
      </c>
      <c r="C13" s="13">
        <v>10</v>
      </c>
      <c r="D13" s="26"/>
      <c r="E13" s="47"/>
      <c r="F13" s="32">
        <v>9</v>
      </c>
      <c r="G13" s="8" t="s">
        <v>30</v>
      </c>
      <c r="H13" s="13">
        <v>5</v>
      </c>
      <c r="I13" s="26"/>
    </row>
    <row r="14" spans="1:9" x14ac:dyDescent="0.25">
      <c r="A14" s="32">
        <v>10</v>
      </c>
      <c r="B14" s="8" t="s">
        <v>13</v>
      </c>
      <c r="C14" s="13">
        <v>10</v>
      </c>
      <c r="D14" s="26"/>
      <c r="E14" s="47"/>
      <c r="F14" s="32">
        <v>10</v>
      </c>
      <c r="G14" s="8" t="s">
        <v>25</v>
      </c>
      <c r="H14" s="13">
        <v>4</v>
      </c>
      <c r="I14" s="26"/>
    </row>
    <row r="15" spans="1:9" x14ac:dyDescent="0.25">
      <c r="A15" s="32">
        <v>11</v>
      </c>
      <c r="B15" s="8" t="s">
        <v>45</v>
      </c>
      <c r="C15" s="13">
        <v>10</v>
      </c>
      <c r="D15" s="26" t="s">
        <v>119</v>
      </c>
      <c r="E15" s="47"/>
      <c r="F15" s="32">
        <v>11</v>
      </c>
      <c r="G15" s="8" t="s">
        <v>14</v>
      </c>
      <c r="H15" s="13">
        <v>4</v>
      </c>
      <c r="I15" s="26" t="s">
        <v>107</v>
      </c>
    </row>
    <row r="16" spans="1:9" x14ac:dyDescent="0.25">
      <c r="A16" s="32">
        <v>12</v>
      </c>
      <c r="B16" s="8" t="s">
        <v>51</v>
      </c>
      <c r="C16" s="13">
        <v>10</v>
      </c>
      <c r="D16" s="26" t="s">
        <v>116</v>
      </c>
      <c r="E16" s="47"/>
      <c r="F16" s="32">
        <v>12</v>
      </c>
      <c r="G16" s="8" t="s">
        <v>15</v>
      </c>
      <c r="H16" s="13">
        <v>4</v>
      </c>
      <c r="I16" s="26"/>
    </row>
    <row r="17" spans="1:9" x14ac:dyDescent="0.25">
      <c r="A17" s="32">
        <v>13</v>
      </c>
      <c r="B17" s="8" t="s">
        <v>61</v>
      </c>
      <c r="C17" s="13">
        <v>10</v>
      </c>
      <c r="D17" s="26"/>
      <c r="E17" s="47"/>
      <c r="F17" s="32">
        <v>13</v>
      </c>
      <c r="G17" s="8" t="s">
        <v>22</v>
      </c>
      <c r="H17" s="13">
        <v>3</v>
      </c>
      <c r="I17" s="26" t="s">
        <v>110</v>
      </c>
    </row>
    <row r="18" spans="1:9" x14ac:dyDescent="0.25">
      <c r="A18" s="32">
        <v>14</v>
      </c>
      <c r="B18" s="8" t="s">
        <v>22</v>
      </c>
      <c r="C18" s="13">
        <v>10</v>
      </c>
      <c r="D18" s="26"/>
      <c r="E18" s="47"/>
      <c r="F18" s="32">
        <v>14</v>
      </c>
      <c r="G18" s="8" t="s">
        <v>17</v>
      </c>
      <c r="H18" s="13">
        <v>2</v>
      </c>
      <c r="I18" s="26" t="s">
        <v>101</v>
      </c>
    </row>
    <row r="19" spans="1:9" x14ac:dyDescent="0.25">
      <c r="A19" s="32">
        <v>15</v>
      </c>
      <c r="B19" s="8" t="s">
        <v>27</v>
      </c>
      <c r="C19" s="13">
        <v>10</v>
      </c>
      <c r="D19" s="26"/>
      <c r="E19" s="47"/>
      <c r="F19" s="32">
        <v>15</v>
      </c>
      <c r="G19" s="8" t="s">
        <v>18</v>
      </c>
      <c r="H19" s="13">
        <v>2</v>
      </c>
      <c r="I19" s="26" t="s">
        <v>102</v>
      </c>
    </row>
    <row r="20" spans="1:9" x14ac:dyDescent="0.25">
      <c r="A20" s="32">
        <v>16</v>
      </c>
      <c r="B20" s="8" t="s">
        <v>39</v>
      </c>
      <c r="C20" s="13">
        <v>10</v>
      </c>
      <c r="D20" s="26" t="s">
        <v>118</v>
      </c>
      <c r="E20" s="47"/>
      <c r="F20" s="32">
        <v>16</v>
      </c>
      <c r="G20" s="8" t="s">
        <v>31</v>
      </c>
      <c r="H20" s="13">
        <v>2</v>
      </c>
      <c r="I20" s="26"/>
    </row>
    <row r="21" spans="1:9" x14ac:dyDescent="0.25">
      <c r="A21" s="32">
        <v>17</v>
      </c>
      <c r="B21" s="8" t="s">
        <v>25</v>
      </c>
      <c r="C21" s="13">
        <v>10</v>
      </c>
      <c r="D21" s="26"/>
      <c r="E21" s="47"/>
      <c r="F21" s="32">
        <v>17</v>
      </c>
      <c r="G21" s="8" t="s">
        <v>28</v>
      </c>
      <c r="H21" s="13">
        <v>2</v>
      </c>
      <c r="I21" s="26" t="s">
        <v>104</v>
      </c>
    </row>
    <row r="22" spans="1:9" x14ac:dyDescent="0.25">
      <c r="A22" s="32">
        <v>18</v>
      </c>
      <c r="B22" s="8" t="s">
        <v>34</v>
      </c>
      <c r="C22" s="13">
        <v>10</v>
      </c>
      <c r="D22" s="26"/>
      <c r="E22" s="47"/>
      <c r="F22" s="32">
        <v>18</v>
      </c>
      <c r="G22" s="8" t="s">
        <v>29</v>
      </c>
      <c r="H22" s="13">
        <v>1</v>
      </c>
      <c r="I22" s="26"/>
    </row>
    <row r="23" spans="1:9" x14ac:dyDescent="0.25">
      <c r="A23" s="32">
        <v>19</v>
      </c>
      <c r="B23" s="8" t="s">
        <v>24</v>
      </c>
      <c r="C23" s="13">
        <v>10</v>
      </c>
      <c r="D23" s="26" t="s">
        <v>117</v>
      </c>
      <c r="E23" s="47"/>
      <c r="F23" s="32">
        <v>19</v>
      </c>
      <c r="G23" s="8" t="s">
        <v>32</v>
      </c>
      <c r="H23" s="13">
        <v>1</v>
      </c>
      <c r="I23" s="26" t="s">
        <v>103</v>
      </c>
    </row>
    <row r="24" spans="1:9" x14ac:dyDescent="0.25">
      <c r="A24" s="32">
        <v>20</v>
      </c>
      <c r="B24" s="8" t="s">
        <v>35</v>
      </c>
      <c r="C24" s="13">
        <v>10</v>
      </c>
      <c r="D24" s="26"/>
      <c r="E24" s="47"/>
      <c r="F24" s="32">
        <v>20</v>
      </c>
      <c r="G24" s="8" t="s">
        <v>36</v>
      </c>
      <c r="H24" s="13">
        <v>1</v>
      </c>
      <c r="I24" s="26"/>
    </row>
    <row r="25" spans="1:9" x14ac:dyDescent="0.25">
      <c r="A25" s="32">
        <v>21</v>
      </c>
      <c r="B25" s="8" t="s">
        <v>32</v>
      </c>
      <c r="C25" s="13">
        <v>10</v>
      </c>
      <c r="D25" s="26"/>
      <c r="E25" s="47"/>
      <c r="F25" s="32">
        <v>21</v>
      </c>
      <c r="G25" s="8" t="s">
        <v>41</v>
      </c>
      <c r="H25" s="13">
        <v>1</v>
      </c>
      <c r="I25" s="26" t="s">
        <v>108</v>
      </c>
    </row>
    <row r="26" spans="1:9" x14ac:dyDescent="0.25">
      <c r="A26" s="32">
        <v>22</v>
      </c>
      <c r="B26" s="8" t="s">
        <v>33</v>
      </c>
      <c r="C26" s="13">
        <v>2</v>
      </c>
      <c r="D26" s="26"/>
      <c r="E26" s="47"/>
      <c r="F26" s="32">
        <v>22</v>
      </c>
      <c r="G26" s="8" t="s">
        <v>43</v>
      </c>
      <c r="H26" s="13">
        <v>1</v>
      </c>
      <c r="I26" s="26" t="s">
        <v>109</v>
      </c>
    </row>
    <row r="27" spans="1:9" x14ac:dyDescent="0.25">
      <c r="A27" s="32">
        <v>23</v>
      </c>
      <c r="B27" s="8" t="s">
        <v>26</v>
      </c>
      <c r="C27" s="13">
        <v>3</v>
      </c>
      <c r="D27" s="26"/>
      <c r="E27" s="47"/>
      <c r="F27" s="32">
        <v>23</v>
      </c>
      <c r="G27" s="8" t="s">
        <v>27</v>
      </c>
      <c r="H27" s="13">
        <v>1</v>
      </c>
      <c r="I27" s="26"/>
    </row>
    <row r="28" spans="1:9" x14ac:dyDescent="0.25">
      <c r="A28" s="32">
        <v>24</v>
      </c>
      <c r="B28" s="8" t="s">
        <v>29</v>
      </c>
      <c r="C28" s="13">
        <v>2</v>
      </c>
      <c r="D28" s="26"/>
      <c r="E28" s="47"/>
      <c r="F28" s="3"/>
      <c r="G28" s="3"/>
      <c r="H28" s="4"/>
      <c r="I28" s="47"/>
    </row>
    <row r="29" spans="1:9" x14ac:dyDescent="0.25">
      <c r="A29" s="32">
        <v>25</v>
      </c>
      <c r="B29" s="8" t="s">
        <v>83</v>
      </c>
      <c r="C29" s="13">
        <v>3</v>
      </c>
      <c r="D29" s="26"/>
      <c r="E29" s="47"/>
      <c r="F29" s="29" t="s">
        <v>3</v>
      </c>
      <c r="G29" s="30"/>
      <c r="H29" s="49">
        <f>COUNTIF(H5:H27,"&gt;0")</f>
        <v>23</v>
      </c>
      <c r="I29" s="47"/>
    </row>
    <row r="30" spans="1:9" x14ac:dyDescent="0.25">
      <c r="A30" s="32">
        <v>26</v>
      </c>
      <c r="B30" s="8" t="s">
        <v>31</v>
      </c>
      <c r="C30" s="13">
        <v>4</v>
      </c>
      <c r="D30" s="26"/>
      <c r="E30" s="47"/>
      <c r="F30" s="27" t="s">
        <v>4</v>
      </c>
      <c r="G30" s="28"/>
      <c r="H30" s="50">
        <f>COUNTIF(H5:H27,"&gt;9")</f>
        <v>3</v>
      </c>
      <c r="I30" s="47"/>
    </row>
    <row r="31" spans="1:9" x14ac:dyDescent="0.25">
      <c r="A31" s="32">
        <v>27</v>
      </c>
      <c r="B31" s="8" t="s">
        <v>60</v>
      </c>
      <c r="C31" s="13">
        <v>3</v>
      </c>
      <c r="D31" s="26"/>
      <c r="E31" s="47"/>
      <c r="F31" s="51" t="s">
        <v>5</v>
      </c>
      <c r="G31" s="52"/>
      <c r="H31" s="53">
        <f>SUM(H5:H27)</f>
        <v>98</v>
      </c>
    </row>
    <row r="32" spans="1:9" x14ac:dyDescent="0.25">
      <c r="A32" s="32">
        <v>28</v>
      </c>
      <c r="B32" s="8" t="s">
        <v>36</v>
      </c>
      <c r="C32" s="13">
        <v>2</v>
      </c>
      <c r="D32" s="26"/>
      <c r="E32" s="47"/>
      <c r="F32" s="2"/>
      <c r="G32" s="2"/>
      <c r="H32" s="10"/>
    </row>
    <row r="33" spans="1:5" x14ac:dyDescent="0.25">
      <c r="A33" s="32">
        <v>29</v>
      </c>
      <c r="B33" s="8" t="s">
        <v>78</v>
      </c>
      <c r="C33" s="13">
        <v>4</v>
      </c>
      <c r="D33" s="26" t="s">
        <v>120</v>
      </c>
      <c r="E33" s="47"/>
    </row>
    <row r="34" spans="1:5" x14ac:dyDescent="0.25">
      <c r="A34" s="32">
        <v>30</v>
      </c>
      <c r="B34" s="8" t="s">
        <v>49</v>
      </c>
      <c r="C34" s="13">
        <v>1</v>
      </c>
      <c r="D34" s="26" t="s">
        <v>76</v>
      </c>
      <c r="E34" s="47"/>
    </row>
    <row r="35" spans="1:5" x14ac:dyDescent="0.25">
      <c r="A35" s="32">
        <v>31</v>
      </c>
      <c r="B35" s="8" t="s">
        <v>37</v>
      </c>
      <c r="C35" s="13">
        <v>1</v>
      </c>
      <c r="D35" s="26" t="s">
        <v>38</v>
      </c>
      <c r="E35" s="47"/>
    </row>
    <row r="36" spans="1:5" x14ac:dyDescent="0.25">
      <c r="A36" s="32">
        <v>32</v>
      </c>
      <c r="B36" s="8" t="s">
        <v>43</v>
      </c>
      <c r="C36" s="13">
        <v>4</v>
      </c>
      <c r="D36" s="26" t="s">
        <v>121</v>
      </c>
      <c r="E36" s="47"/>
    </row>
    <row r="37" spans="1:5" x14ac:dyDescent="0.25">
      <c r="A37" s="32">
        <v>33</v>
      </c>
      <c r="B37" s="8" t="s">
        <v>122</v>
      </c>
      <c r="C37" s="13">
        <v>1</v>
      </c>
      <c r="D37" s="26"/>
      <c r="E37" s="47"/>
    </row>
    <row r="38" spans="1:5" x14ac:dyDescent="0.25">
      <c r="A38" s="32">
        <v>34</v>
      </c>
      <c r="B38" s="8" t="s">
        <v>65</v>
      </c>
      <c r="C38" s="13">
        <v>9</v>
      </c>
      <c r="D38" s="26" t="s">
        <v>123</v>
      </c>
      <c r="E38" s="47"/>
    </row>
    <row r="39" spans="1:5" x14ac:dyDescent="0.25">
      <c r="A39" s="32">
        <v>35</v>
      </c>
      <c r="B39" s="8" t="s">
        <v>17</v>
      </c>
      <c r="C39" s="13">
        <v>4</v>
      </c>
      <c r="D39" s="26" t="s">
        <v>124</v>
      </c>
      <c r="E39" s="47"/>
    </row>
    <row r="40" spans="1:5" x14ac:dyDescent="0.25">
      <c r="A40" s="32">
        <v>36</v>
      </c>
      <c r="B40" s="8" t="s">
        <v>41</v>
      </c>
      <c r="C40" s="13">
        <v>1</v>
      </c>
      <c r="D40" s="26" t="s">
        <v>108</v>
      </c>
      <c r="E40" s="47"/>
    </row>
    <row r="41" spans="1:5" x14ac:dyDescent="0.25">
      <c r="A41" s="32">
        <v>37</v>
      </c>
      <c r="B41" s="55" t="s">
        <v>69</v>
      </c>
      <c r="C41" s="13">
        <v>1</v>
      </c>
      <c r="D41" s="26"/>
      <c r="E41" s="47"/>
    </row>
    <row r="42" spans="1:5" x14ac:dyDescent="0.25">
      <c r="A42" s="32">
        <v>38</v>
      </c>
      <c r="B42" s="55" t="s">
        <v>125</v>
      </c>
      <c r="C42" s="13">
        <v>1</v>
      </c>
      <c r="D42" s="26" t="s">
        <v>126</v>
      </c>
      <c r="E42" s="47"/>
    </row>
    <row r="43" spans="1:5" x14ac:dyDescent="0.25">
      <c r="A43" s="3"/>
      <c r="B43" s="3"/>
      <c r="C43" s="4"/>
      <c r="D43" s="47"/>
      <c r="E43" s="47"/>
    </row>
    <row r="44" spans="1:5" x14ac:dyDescent="0.25">
      <c r="A44" s="29" t="s">
        <v>3</v>
      </c>
      <c r="B44" s="30"/>
      <c r="C44" s="49">
        <f>COUNTIF(C5:C42,"&gt;0")</f>
        <v>38</v>
      </c>
      <c r="D44" s="47"/>
      <c r="E44" s="47"/>
    </row>
    <row r="45" spans="1:5" x14ac:dyDescent="0.25">
      <c r="A45" s="27" t="s">
        <v>4</v>
      </c>
      <c r="B45" s="28"/>
      <c r="C45" s="50">
        <f>COUNTIF(C5:C42,"&gt;9")</f>
        <v>21</v>
      </c>
      <c r="D45" s="47"/>
      <c r="E45" s="47"/>
    </row>
    <row r="46" spans="1:5" ht="12" x14ac:dyDescent="0.25">
      <c r="A46" s="51" t="s">
        <v>5</v>
      </c>
      <c r="B46" s="52"/>
      <c r="C46" s="53">
        <f>SUM(C5:C42)</f>
        <v>256</v>
      </c>
      <c r="E46" s="47"/>
    </row>
    <row r="47" spans="1:5" ht="12" x14ac:dyDescent="0.25">
      <c r="A47" s="6"/>
      <c r="B47" s="6"/>
      <c r="C47" s="6"/>
      <c r="E47" s="47"/>
    </row>
    <row r="48" spans="1:5" x14ac:dyDescent="0.25">
      <c r="E48" s="47"/>
    </row>
    <row r="49" spans="3:9" x14ac:dyDescent="0.25">
      <c r="E49" s="47"/>
    </row>
    <row r="50" spans="3:9" x14ac:dyDescent="0.25">
      <c r="E50" s="47"/>
    </row>
    <row r="51" spans="3:9" x14ac:dyDescent="0.25">
      <c r="E51" s="47"/>
    </row>
    <row r="52" spans="3:9" x14ac:dyDescent="0.25">
      <c r="E52" s="47"/>
    </row>
    <row r="53" spans="3:9" x14ac:dyDescent="0.25">
      <c r="E53" s="47"/>
    </row>
    <row r="54" spans="3:9" s="2" customFormat="1" x14ac:dyDescent="0.25">
      <c r="C54" s="10"/>
      <c r="D54" s="6"/>
      <c r="E54" s="47"/>
      <c r="F54" s="6"/>
      <c r="G54" s="6"/>
      <c r="H54" s="6"/>
      <c r="I54" s="6"/>
    </row>
    <row r="55" spans="3:9" s="2" customFormat="1" x14ac:dyDescent="0.25">
      <c r="C55" s="10"/>
      <c r="D55" s="6"/>
      <c r="E55" s="47"/>
      <c r="F55" s="6"/>
      <c r="G55" s="6"/>
      <c r="H55" s="6"/>
      <c r="I55" s="6"/>
    </row>
  </sheetData>
  <sortState ref="G8:I27">
    <sortCondition descending="1" ref="H8:H27"/>
  </sortState>
  <conditionalFormatting sqref="H5:H27 C5:C42">
    <cfRule type="cellIs" dxfId="0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22" sqref="C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128</v>
      </c>
      <c r="B6" s="9" t="s">
        <v>0</v>
      </c>
      <c r="C6" s="22" t="s">
        <v>115</v>
      </c>
      <c r="D6" s="22" t="s">
        <v>129</v>
      </c>
      <c r="E6" s="9" t="s">
        <v>130</v>
      </c>
      <c r="F6" s="9" t="s">
        <v>131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128</v>
      </c>
      <c r="B13" s="9" t="s">
        <v>16</v>
      </c>
      <c r="C13" s="22" t="s">
        <v>134</v>
      </c>
      <c r="D13" s="22" t="s">
        <v>135</v>
      </c>
      <c r="E13" s="9" t="s">
        <v>136</v>
      </c>
      <c r="F13" s="9" t="s">
        <v>137</v>
      </c>
    </row>
    <row r="14" spans="1:6" ht="12" x14ac:dyDescent="0.25">
      <c r="A14" s="56" t="s">
        <v>132</v>
      </c>
      <c r="B14" s="9" t="s">
        <v>16</v>
      </c>
      <c r="C14" s="22" t="s">
        <v>133</v>
      </c>
      <c r="D14" s="22" t="s">
        <v>138</v>
      </c>
      <c r="E14" s="9" t="s">
        <v>136</v>
      </c>
      <c r="F14" s="9" t="s">
        <v>137</v>
      </c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Spezial 1</vt:lpstr>
      <vt:lpstr>Spezial 2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2022-03-26T14:48:40Z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