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W34" i="15" l="1"/>
  <c r="W33" i="15"/>
  <c r="W32" i="15"/>
  <c r="C45" i="1" l="1"/>
  <c r="R36" i="15"/>
  <c r="M33" i="15"/>
  <c r="H38" i="15"/>
  <c r="C29" i="15"/>
  <c r="R35" i="15"/>
  <c r="M32" i="15"/>
  <c r="H37" i="15"/>
  <c r="C28" i="15"/>
  <c r="R34" i="15"/>
  <c r="M31" i="15"/>
  <c r="H36" i="15"/>
  <c r="C27" i="15"/>
  <c r="C44" i="1" l="1"/>
  <c r="C43" i="1"/>
</calcChain>
</file>

<file path=xl/sharedStrings.xml><?xml version="1.0" encoding="utf-8"?>
<sst xmlns="http://schemas.openxmlformats.org/spreadsheetml/2006/main" count="257" uniqueCount="105">
  <si>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</si>
  <si>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</si>
  <si>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</si>
  <si>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</si>
  <si>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</si>
  <si>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</si>
  <si>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</si>
  <si>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</si>
  <si>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</si>
  <si>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</si>
  <si>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</si>
  <si>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</si>
  <si>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</si>
  <si>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vehicles</t>
  </si>
  <si>
    <t>LOGBOOK 2021 - INTRODUCTION</t>
  </si>
  <si>
    <t>LOGBOOK 2021 - WEEK 25</t>
  </si>
  <si>
    <t>Hotels</t>
  </si>
  <si>
    <t>F</t>
  </si>
  <si>
    <t>A</t>
  </si>
  <si>
    <t>NL</t>
  </si>
  <si>
    <t>HR</t>
  </si>
  <si>
    <t>Brücke Winterthur, 22.06.2021, 15.30 - 16.15</t>
  </si>
  <si>
    <t>TD-1</t>
  </si>
  <si>
    <t>PL</t>
  </si>
  <si>
    <t>CZ</t>
  </si>
  <si>
    <t>SK</t>
  </si>
  <si>
    <t>RO</t>
  </si>
  <si>
    <t>H</t>
  </si>
  <si>
    <t>I</t>
  </si>
  <si>
    <t>LT</t>
  </si>
  <si>
    <t>GR</t>
  </si>
  <si>
    <t>IAE/P</t>
  </si>
  <si>
    <t>ZG(2)</t>
  </si>
  <si>
    <t>BG</t>
  </si>
  <si>
    <t>UA</t>
  </si>
  <si>
    <t>AO, BO</t>
  </si>
  <si>
    <t>E</t>
  </si>
  <si>
    <t>BY</t>
  </si>
  <si>
    <t>5</t>
  </si>
  <si>
    <t>SLO</t>
  </si>
  <si>
    <t>BIH</t>
  </si>
  <si>
    <t>B</t>
  </si>
  <si>
    <t>NMK</t>
  </si>
  <si>
    <t>SRB</t>
  </si>
  <si>
    <t>BG, NS, BU</t>
  </si>
  <si>
    <t>IRL</t>
  </si>
  <si>
    <t>WX</t>
  </si>
  <si>
    <t>DK</t>
  </si>
  <si>
    <t>FL</t>
  </si>
  <si>
    <t>FIN</t>
  </si>
  <si>
    <t>L</t>
  </si>
  <si>
    <t>GB</t>
  </si>
  <si>
    <t>YP, TJF</t>
  </si>
  <si>
    <t>RKS</t>
  </si>
  <si>
    <t>06</t>
  </si>
  <si>
    <t>Abendtour, 22.06.2021, 19.45 - 21.15</t>
  </si>
  <si>
    <t>AX, MK</t>
  </si>
  <si>
    <t>VZ(2),ZG</t>
  </si>
  <si>
    <t>G</t>
  </si>
  <si>
    <t>MD</t>
  </si>
  <si>
    <t>SK(3)</t>
  </si>
  <si>
    <t>P</t>
  </si>
  <si>
    <t>Morgentour, 24.06.2021, 05.15 - 07.45</t>
  </si>
  <si>
    <t>AC(4)</t>
  </si>
  <si>
    <t>NP, VR</t>
  </si>
  <si>
    <t>SB</t>
  </si>
  <si>
    <t>TR</t>
  </si>
  <si>
    <t>81</t>
  </si>
  <si>
    <t>N</t>
  </si>
  <si>
    <t>SD</t>
  </si>
  <si>
    <t>LN</t>
  </si>
  <si>
    <t>CE</t>
  </si>
  <si>
    <t>VR</t>
  </si>
  <si>
    <t>DS, BL</t>
  </si>
  <si>
    <t>CB</t>
  </si>
  <si>
    <t>VZ, ZG</t>
  </si>
  <si>
    <t>AG, CT, HD, CJ, B</t>
  </si>
  <si>
    <t>WK, RDE, NMR</t>
  </si>
  <si>
    <t>A(3),S, P</t>
  </si>
  <si>
    <t>PE</t>
  </si>
  <si>
    <t>L 812NC (rot)</t>
  </si>
  <si>
    <t>S 4414 BCF (rot)</t>
  </si>
  <si>
    <t>L 04374 (temp gelb)</t>
  </si>
  <si>
    <t>Brücke Winterthur, 26.06.2021, 15.00 - 15.45</t>
  </si>
  <si>
    <t>AC, CE</t>
  </si>
  <si>
    <t>WA</t>
  </si>
  <si>
    <t>VZ, KT</t>
  </si>
  <si>
    <t>GTH 721W (temp rot)</t>
  </si>
  <si>
    <t>SR</t>
  </si>
  <si>
    <t>VZ(4),ZG(3),SB(2),KA, KT</t>
  </si>
  <si>
    <t>SK(8),SU, SR</t>
  </si>
  <si>
    <t>EST</t>
  </si>
  <si>
    <t>LV</t>
  </si>
  <si>
    <t>S</t>
  </si>
  <si>
    <t>5(2)</t>
  </si>
  <si>
    <t>AX, MK, YP, LN, PE, WH, MX, WA, TJF</t>
  </si>
  <si>
    <t>IAE/P(2), IP</t>
  </si>
  <si>
    <t>G, WX, D</t>
  </si>
  <si>
    <t>L(4),SE</t>
  </si>
  <si>
    <t>06(2)</t>
  </si>
  <si>
    <t>NP(2),VR(2),BG, NS, BU, SU, VŠ</t>
  </si>
  <si>
    <t>81(2),33</t>
  </si>
  <si>
    <t>L 04374 (temp gelb), GTH 721W (temp rot)</t>
  </si>
  <si>
    <t>TD-1, I BCG1 (elektro)</t>
  </si>
  <si>
    <t>AC(5),AO, BO, 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</si>
</sst>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  <font>
      <b/>
      <sz val="16"/>
      <name val="Courier New"/>
      <family val="3"/>
    </font>
    <font>
      <b/>
      <sz val="9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5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1" fontId="2" fillId="0" borderId="0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0" xfId="1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9" fillId="5" borderId="2" xfId="0" applyNumberFormat="1" applyFont="1" applyFill="1" applyBorder="1" applyAlignment="1">
      <alignment vertical="center"/>
    </xf>
    <xf numFmtId="49" fontId="9" fillId="5" borderId="3" xfId="0" applyNumberFormat="1" applyFont="1" applyFill="1" applyBorder="1" applyAlignment="1">
      <alignment vertical="center"/>
    </xf>
    <xf numFmtId="1" fontId="9" fillId="5" borderId="3" xfId="0" applyNumberFormat="1" applyFont="1" applyFill="1" applyBorder="1" applyAlignment="1">
      <alignment horizontal="right" vertical="center"/>
    </xf>
    <xf numFmtId="49" fontId="9" fillId="0" borderId="0" xfId="0" applyNumberFormat="1" applyFont="1" applyAlignment="1">
      <alignment vertical="center"/>
    </xf>
    <xf numFmtId="49" fontId="10" fillId="0" borderId="0" xfId="0" applyNumberFormat="1" applyFont="1" applyBorder="1" applyAlignment="1">
      <alignment vertical="center"/>
    </xf>
    <xf numFmtId="1" fontId="10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10" fillId="5" borderId="2" xfId="0" applyNumberFormat="1" applyFont="1" applyFill="1" applyBorder="1" applyAlignment="1">
      <alignment vertical="center"/>
    </xf>
    <xf numFmtId="49" fontId="10" fillId="5" borderId="3" xfId="0" applyNumberFormat="1" applyFont="1" applyFill="1" applyBorder="1" applyAlignment="1">
      <alignment vertical="center"/>
    </xf>
    <xf numFmtId="1" fontId="10" fillId="5" borderId="3" xfId="0" applyNumberFormat="1" applyFont="1" applyFill="1" applyBorder="1" applyAlignment="1">
      <alignment horizontal="right" vertical="center"/>
    </xf>
    <xf numFmtId="49" fontId="5" fillId="5" borderId="3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10" fillId="0" borderId="0" xfId="0" applyNumberFormat="1" applyFont="1" applyAlignment="1">
      <alignment vertical="center"/>
    </xf>
    <xf numFmtId="1" fontId="10" fillId="0" borderId="0" xfId="0" applyNumberFormat="1" applyFont="1" applyAlignment="1">
      <alignment horizontal="right" vertical="center"/>
    </xf>
    <xf numFmtId="1" fontId="10" fillId="4" borderId="1" xfId="0" applyNumberFormat="1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0" fillId="2" borderId="1" xfId="0" applyNumberFormat="1" applyFont="1" applyFill="1" applyBorder="1" applyAlignment="1">
      <alignment horizontal="right" vertical="center"/>
    </xf>
    <xf numFmtId="49" fontId="10" fillId="4" borderId="2" xfId="0" applyNumberFormat="1" applyFont="1" applyFill="1" applyBorder="1" applyAlignment="1">
      <alignment vertical="center"/>
    </xf>
    <xf numFmtId="49" fontId="10" fillId="4" borderId="4" xfId="0" applyNumberFormat="1" applyFont="1" applyFill="1" applyBorder="1" applyAlignment="1">
      <alignment horizontal="right" vertical="center"/>
    </xf>
    <xf numFmtId="1" fontId="10" fillId="4" borderId="1" xfId="0" applyNumberFormat="1" applyFont="1" applyFill="1" applyBorder="1" applyAlignment="1">
      <alignment horizontal="right" vertical="center"/>
    </xf>
    <xf numFmtId="49" fontId="10" fillId="3" borderId="2" xfId="0" applyNumberFormat="1" applyFont="1" applyFill="1" applyBorder="1" applyAlignment="1">
      <alignment vertical="center"/>
    </xf>
    <xf numFmtId="49" fontId="10" fillId="3" borderId="4" xfId="0" applyNumberFormat="1" applyFont="1" applyFill="1" applyBorder="1" applyAlignment="1">
      <alignment horizontal="right" vertical="center"/>
    </xf>
    <xf numFmtId="1" fontId="10" fillId="3" borderId="1" xfId="0" applyNumberFormat="1" applyFont="1" applyFill="1" applyBorder="1" applyAlignment="1">
      <alignment horizontal="right" vertical="center"/>
    </xf>
    <xf numFmtId="49" fontId="5" fillId="6" borderId="2" xfId="0" applyNumberFormat="1" applyFont="1" applyFill="1" applyBorder="1" applyAlignment="1">
      <alignment vertical="center"/>
    </xf>
    <xf numFmtId="1" fontId="5" fillId="6" borderId="4" xfId="0" applyNumberFormat="1" applyFont="1" applyFill="1" applyBorder="1" applyAlignment="1">
      <alignment vertical="center"/>
    </xf>
    <xf numFmtId="1" fontId="5" fillId="6" borderId="1" xfId="0" applyNumberFormat="1" applyFont="1" applyFill="1" applyBorder="1" applyAlignment="1">
      <alignment horizontal="right" vertical="center"/>
    </xf>
    <xf numFmtId="49" fontId="10" fillId="7" borderId="1" xfId="0" applyNumberFormat="1" applyFont="1" applyFill="1" applyBorder="1" applyAlignment="1">
      <alignment vertical="center"/>
    </xf>
    <xf numFmtId="49" fontId="1" fillId="7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zoomScale="90" zoomScaleNormal="90" workbookViewId="0">
      <selection activeCell="A46" sqref="A46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0" customWidth="1"/>
    <col min="4" max="4" width="131.42578125" style="5" customWidth="1"/>
    <col min="5" max="16384" width="11.42578125" style="5"/>
  </cols>
  <sheetData>
    <row r="1" spans="1:4" s="22" customFormat="1" ht="21" x14ac:dyDescent="0.25">
      <c r="A1" s="38" t="s">
        <v>15</v>
      </c>
      <c r="B1" s="39"/>
      <c r="C1" s="40"/>
      <c r="D1" s="39"/>
    </row>
    <row r="2" spans="1:4" x14ac:dyDescent="0.25">
      <c r="A2" s="2"/>
      <c r="B2" s="2"/>
      <c r="C2" s="3"/>
      <c r="D2" s="4"/>
    </row>
    <row r="3" spans="1:4" x14ac:dyDescent="0.25">
      <c r="A3" s="42" t="s">
        <v>1</v>
      </c>
      <c r="B3" s="43"/>
      <c r="C3" s="44"/>
      <c r="D3" s="45"/>
    </row>
    <row r="4" spans="1:4" x14ac:dyDescent="0.25">
      <c r="A4" s="2"/>
      <c r="B4" s="2"/>
      <c r="C4" s="3"/>
      <c r="D4" s="4"/>
    </row>
    <row r="5" spans="1:4" x14ac:dyDescent="0.25">
      <c r="A5" s="36">
        <v>1</v>
      </c>
      <c r="B5" s="6" t="s">
        <v>0</v>
      </c>
      <c r="C5" s="35">
        <v>10</v>
      </c>
      <c r="D5" s="21"/>
    </row>
    <row r="6" spans="1:4" x14ac:dyDescent="0.25">
      <c r="A6" s="36">
        <v>2</v>
      </c>
      <c r="B6" s="6" t="s">
        <v>4</v>
      </c>
      <c r="C6" s="35">
        <v>10</v>
      </c>
      <c r="D6" s="84" t="s">
        <v>102</v>
      </c>
    </row>
    <row r="7" spans="1:4" x14ac:dyDescent="0.25">
      <c r="A7" s="36">
        <v>3</v>
      </c>
      <c r="B7" s="6" t="s">
        <v>18</v>
      </c>
      <c r="C7" s="35">
        <v>10</v>
      </c>
      <c r="D7" s="84" t="s">
        <v>103</v>
      </c>
    </row>
    <row r="8" spans="1:4" x14ac:dyDescent="0.25">
      <c r="A8" s="36">
        <v>4</v>
      </c>
      <c r="B8" s="6" t="s">
        <v>23</v>
      </c>
      <c r="C8" s="35">
        <v>10</v>
      </c>
      <c r="D8" s="21"/>
    </row>
    <row r="9" spans="1:4" x14ac:dyDescent="0.25">
      <c r="A9" s="36">
        <v>5</v>
      </c>
      <c r="B9" s="71" t="s">
        <v>24</v>
      </c>
      <c r="C9" s="72">
        <v>10</v>
      </c>
      <c r="D9" s="21"/>
    </row>
    <row r="10" spans="1:4" x14ac:dyDescent="0.25">
      <c r="A10" s="36">
        <v>6</v>
      </c>
      <c r="B10" s="71" t="s">
        <v>25</v>
      </c>
      <c r="C10" s="72">
        <v>10</v>
      </c>
      <c r="D10" s="21"/>
    </row>
    <row r="11" spans="1:4" x14ac:dyDescent="0.25">
      <c r="A11" s="36">
        <v>7</v>
      </c>
      <c r="B11" s="71" t="s">
        <v>26</v>
      </c>
      <c r="C11" s="72">
        <v>10</v>
      </c>
      <c r="D11" s="21"/>
    </row>
    <row r="12" spans="1:4" x14ac:dyDescent="0.25">
      <c r="A12" s="36">
        <v>8</v>
      </c>
      <c r="B12" s="71" t="s">
        <v>27</v>
      </c>
      <c r="C12" s="72">
        <v>10</v>
      </c>
      <c r="D12" s="21"/>
    </row>
    <row r="13" spans="1:4" x14ac:dyDescent="0.25">
      <c r="A13" s="36">
        <v>9</v>
      </c>
      <c r="B13" s="71" t="s">
        <v>28</v>
      </c>
      <c r="C13" s="72">
        <v>10</v>
      </c>
      <c r="D13" s="21"/>
    </row>
    <row r="14" spans="1:4" x14ac:dyDescent="0.25">
      <c r="A14" s="36">
        <v>10</v>
      </c>
      <c r="B14" s="6" t="s">
        <v>19</v>
      </c>
      <c r="C14" s="35">
        <v>10</v>
      </c>
      <c r="D14" s="21"/>
    </row>
    <row r="15" spans="1:4" x14ac:dyDescent="0.25">
      <c r="A15" s="36">
        <v>11</v>
      </c>
      <c r="B15" s="6" t="s">
        <v>39</v>
      </c>
      <c r="C15" s="35">
        <v>10</v>
      </c>
      <c r="D15" s="21"/>
    </row>
    <row r="16" spans="1:4" x14ac:dyDescent="0.25">
      <c r="A16" s="36">
        <v>12</v>
      </c>
      <c r="B16" s="6" t="s">
        <v>33</v>
      </c>
      <c r="C16" s="35">
        <v>10</v>
      </c>
      <c r="D16" s="21"/>
    </row>
    <row r="17" spans="1:4" x14ac:dyDescent="0.25">
      <c r="A17" s="36">
        <v>13</v>
      </c>
      <c r="B17" s="6" t="s">
        <v>17</v>
      </c>
      <c r="C17" s="35">
        <v>10</v>
      </c>
      <c r="D17" s="21"/>
    </row>
    <row r="18" spans="1:4" x14ac:dyDescent="0.25">
      <c r="A18" s="36">
        <v>14</v>
      </c>
      <c r="B18" s="6" t="s">
        <v>29</v>
      </c>
      <c r="C18" s="35">
        <v>10</v>
      </c>
      <c r="D18" s="21"/>
    </row>
    <row r="19" spans="1:4" x14ac:dyDescent="0.25">
      <c r="A19" s="36">
        <v>15</v>
      </c>
      <c r="B19" s="6" t="s">
        <v>36</v>
      </c>
      <c r="C19" s="35">
        <v>10</v>
      </c>
      <c r="D19" s="47" t="s">
        <v>81</v>
      </c>
    </row>
    <row r="20" spans="1:4" x14ac:dyDescent="0.25">
      <c r="A20" s="36">
        <v>16</v>
      </c>
      <c r="B20" s="6" t="s">
        <v>48</v>
      </c>
      <c r="C20" s="35">
        <v>10</v>
      </c>
      <c r="D20" s="21"/>
    </row>
    <row r="21" spans="1:4" x14ac:dyDescent="0.25">
      <c r="A21" s="36">
        <v>17</v>
      </c>
      <c r="B21" s="6" t="s">
        <v>20</v>
      </c>
      <c r="C21" s="35">
        <v>10</v>
      </c>
      <c r="D21" s="21" t="s">
        <v>89</v>
      </c>
    </row>
    <row r="22" spans="1:4" x14ac:dyDescent="0.25">
      <c r="A22" s="36">
        <v>18</v>
      </c>
      <c r="B22" s="6" t="s">
        <v>42</v>
      </c>
      <c r="C22" s="35">
        <v>10</v>
      </c>
      <c r="D22" s="21" t="s">
        <v>90</v>
      </c>
    </row>
    <row r="23" spans="1:4" x14ac:dyDescent="0.25">
      <c r="A23" s="36">
        <v>19</v>
      </c>
      <c r="B23" s="6" t="s">
        <v>41</v>
      </c>
      <c r="C23" s="35">
        <v>10</v>
      </c>
      <c r="D23" s="21"/>
    </row>
    <row r="24" spans="1:4" x14ac:dyDescent="0.25">
      <c r="A24" s="36">
        <v>20</v>
      </c>
      <c r="B24" s="6" t="s">
        <v>40</v>
      </c>
      <c r="C24" s="35">
        <v>9</v>
      </c>
      <c r="D24" s="21"/>
    </row>
    <row r="25" spans="1:4" x14ac:dyDescent="0.25">
      <c r="A25" s="37">
        <v>21</v>
      </c>
      <c r="B25" s="6" t="s">
        <v>51</v>
      </c>
      <c r="C25" s="35">
        <v>9</v>
      </c>
      <c r="D25" s="21" t="s">
        <v>95</v>
      </c>
    </row>
    <row r="26" spans="1:4" x14ac:dyDescent="0.25">
      <c r="A26" s="36">
        <v>22</v>
      </c>
      <c r="B26" s="6" t="s">
        <v>61</v>
      </c>
      <c r="C26" s="35">
        <v>9</v>
      </c>
      <c r="D26" s="21" t="s">
        <v>98</v>
      </c>
    </row>
    <row r="27" spans="1:4" x14ac:dyDescent="0.25">
      <c r="A27" s="36">
        <v>23</v>
      </c>
      <c r="B27" s="6" t="s">
        <v>43</v>
      </c>
      <c r="C27" s="35">
        <v>9</v>
      </c>
      <c r="D27" s="21" t="s">
        <v>100</v>
      </c>
    </row>
    <row r="28" spans="1:4" x14ac:dyDescent="0.25">
      <c r="A28" s="36">
        <v>24</v>
      </c>
      <c r="B28" s="6" t="s">
        <v>34</v>
      </c>
      <c r="C28" s="35">
        <v>8</v>
      </c>
      <c r="D28" s="21" t="s">
        <v>104</v>
      </c>
    </row>
    <row r="29" spans="1:4" x14ac:dyDescent="0.25">
      <c r="A29" s="36">
        <v>25</v>
      </c>
      <c r="B29" s="6" t="s">
        <v>50</v>
      </c>
      <c r="C29" s="35">
        <v>8</v>
      </c>
      <c r="D29" s="21"/>
    </row>
    <row r="30" spans="1:4" x14ac:dyDescent="0.25">
      <c r="A30" s="36">
        <v>26</v>
      </c>
      <c r="B30" s="6" t="s">
        <v>47</v>
      </c>
      <c r="C30" s="35">
        <v>6</v>
      </c>
      <c r="D30" s="21"/>
    </row>
    <row r="31" spans="1:4" x14ac:dyDescent="0.25">
      <c r="A31" s="36">
        <v>27</v>
      </c>
      <c r="B31" s="6" t="s">
        <v>49</v>
      </c>
      <c r="C31" s="35">
        <v>3</v>
      </c>
      <c r="D31" s="21"/>
    </row>
    <row r="32" spans="1:4" x14ac:dyDescent="0.25">
      <c r="A32" s="36">
        <v>28</v>
      </c>
      <c r="B32" s="6" t="s">
        <v>30</v>
      </c>
      <c r="C32" s="35">
        <v>3</v>
      </c>
      <c r="D32" s="21" t="s">
        <v>96</v>
      </c>
    </row>
    <row r="33" spans="1:4" x14ac:dyDescent="0.25">
      <c r="A33" s="36">
        <v>29</v>
      </c>
      <c r="B33" s="6" t="s">
        <v>45</v>
      </c>
      <c r="C33" s="35">
        <v>3</v>
      </c>
      <c r="D33" s="21" t="s">
        <v>97</v>
      </c>
    </row>
    <row r="34" spans="1:4" x14ac:dyDescent="0.25">
      <c r="A34" s="36">
        <v>30</v>
      </c>
      <c r="B34" s="6" t="s">
        <v>66</v>
      </c>
      <c r="C34" s="35">
        <v>3</v>
      </c>
      <c r="D34" s="21" t="s">
        <v>101</v>
      </c>
    </row>
    <row r="35" spans="1:4" x14ac:dyDescent="0.25">
      <c r="A35" s="36">
        <v>31</v>
      </c>
      <c r="B35" s="6" t="s">
        <v>37</v>
      </c>
      <c r="C35" s="35">
        <v>2</v>
      </c>
      <c r="D35" s="21" t="s">
        <v>94</v>
      </c>
    </row>
    <row r="36" spans="1:4" x14ac:dyDescent="0.25">
      <c r="A36" s="36">
        <v>32</v>
      </c>
      <c r="B36" s="6" t="s">
        <v>59</v>
      </c>
      <c r="C36" s="35">
        <v>2</v>
      </c>
      <c r="D36" s="21"/>
    </row>
    <row r="37" spans="1:4" x14ac:dyDescent="0.25">
      <c r="A37" s="36">
        <v>33</v>
      </c>
      <c r="B37" s="83" t="s">
        <v>53</v>
      </c>
      <c r="C37" s="35">
        <v>2</v>
      </c>
      <c r="D37" s="21" t="s">
        <v>99</v>
      </c>
    </row>
    <row r="38" spans="1:4" x14ac:dyDescent="0.25">
      <c r="A38" s="36">
        <v>34</v>
      </c>
      <c r="B38" s="6" t="s">
        <v>91</v>
      </c>
      <c r="C38" s="35">
        <v>1</v>
      </c>
      <c r="D38" s="21"/>
    </row>
    <row r="39" spans="1:4" x14ac:dyDescent="0.25">
      <c r="A39" s="36">
        <v>35</v>
      </c>
      <c r="B39" s="6" t="s">
        <v>92</v>
      </c>
      <c r="C39" s="35">
        <v>1</v>
      </c>
      <c r="D39" s="21"/>
    </row>
    <row r="40" spans="1:4" x14ac:dyDescent="0.25">
      <c r="A40" s="36">
        <v>36</v>
      </c>
      <c r="B40" s="6" t="s">
        <v>93</v>
      </c>
      <c r="C40" s="35">
        <v>1</v>
      </c>
      <c r="D40" s="21"/>
    </row>
    <row r="41" spans="1:4" x14ac:dyDescent="0.25">
      <c r="A41" s="36">
        <v>37</v>
      </c>
      <c r="B41" s="6" t="s">
        <v>68</v>
      </c>
      <c r="C41" s="35">
        <v>1</v>
      </c>
      <c r="D41" s="21" t="s">
        <v>69</v>
      </c>
    </row>
    <row r="42" spans="1:4" x14ac:dyDescent="0.25">
      <c r="A42" s="2"/>
      <c r="B42" s="2"/>
      <c r="C42" s="3"/>
      <c r="D42" s="54"/>
    </row>
    <row r="43" spans="1:4" s="1" customFormat="1" x14ac:dyDescent="0.25">
      <c r="A43" s="33" t="s">
        <v>3</v>
      </c>
      <c r="B43" s="34"/>
      <c r="C43" s="49">
        <f>COUNTIF(C5:C41,"&gt;0")</f>
        <v>37</v>
      </c>
      <c r="D43" s="23"/>
    </row>
    <row r="44" spans="1:4" x14ac:dyDescent="0.25">
      <c r="A44" s="31" t="s">
        <v>2</v>
      </c>
      <c r="B44" s="32"/>
      <c r="C44" s="50">
        <f>COUNTIF(C5:C41,"&gt;9")</f>
        <v>19</v>
      </c>
      <c r="D44" s="23"/>
    </row>
    <row r="45" spans="1:4" ht="12" x14ac:dyDescent="0.25">
      <c r="A45" s="51" t="s">
        <v>13</v>
      </c>
      <c r="B45" s="52"/>
      <c r="C45" s="53">
        <f>SUM(C5:C41)</f>
        <v>270</v>
      </c>
    </row>
    <row r="47" spans="1:4" x14ac:dyDescent="0.25">
      <c r="A47" s="1" t="s">
        <v>11</v>
      </c>
    </row>
  </sheetData>
  <sortState ref="B21:D41">
    <sortCondition descending="1" ref="C21:C41"/>
  </sortState>
  <conditionalFormatting sqref="C5:C8 C14:C41">
    <cfRule type="cellIs" dxfId="6" priority="2" operator="greaterThan">
      <formula>9</formula>
    </cfRule>
  </conditionalFormatting>
  <conditionalFormatting sqref="C9:C13">
    <cfRule type="cellIs" dxfId="5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="90" zoomScaleNormal="90" workbookViewId="0">
      <selection activeCell="A30" sqref="A30"/>
    </sheetView>
  </sheetViews>
  <sheetFormatPr baseColWidth="10" defaultColWidth="11.42578125" defaultRowHeight="12.75" x14ac:dyDescent="0.25"/>
  <cols>
    <col min="1" max="2" width="5.42578125" style="68" customWidth="1"/>
    <col min="3" max="3" width="5.42578125" style="69" customWidth="1"/>
    <col min="4" max="4" width="39.7109375" style="62" customWidth="1"/>
    <col min="5" max="5" width="3.7109375" style="62" customWidth="1"/>
    <col min="6" max="8" width="5.42578125" style="62" customWidth="1"/>
    <col min="9" max="9" width="39.7109375" style="62" customWidth="1"/>
    <col min="10" max="10" width="3.7109375" style="62" customWidth="1"/>
    <col min="11" max="13" width="5.42578125" style="62" customWidth="1"/>
    <col min="14" max="14" width="39.7109375" style="62" customWidth="1"/>
    <col min="15" max="15" width="3.7109375" style="62" customWidth="1"/>
    <col min="16" max="18" width="5.42578125" style="62" customWidth="1"/>
    <col min="19" max="19" width="39.7109375" style="62" customWidth="1"/>
    <col min="20" max="20" width="3.7109375" style="62" customWidth="1"/>
    <col min="21" max="23" width="5.42578125" style="62" customWidth="1"/>
    <col min="24" max="24" width="39.7109375" style="62" customWidth="1"/>
    <col min="25" max="16384" width="11.42578125" style="62"/>
  </cols>
  <sheetData>
    <row r="1" spans="1:24" s="58" customFormat="1" ht="21" x14ac:dyDescent="0.25">
      <c r="A1" s="55" t="s">
        <v>15</v>
      </c>
      <c r="B1" s="56"/>
      <c r="C1" s="57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4" x14ac:dyDescent="0.25">
      <c r="A2" s="59"/>
      <c r="B2" s="59"/>
      <c r="C2" s="60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x14ac:dyDescent="0.25">
      <c r="A3" s="63" t="s">
        <v>16</v>
      </c>
      <c r="B3" s="64"/>
      <c r="C3" s="65"/>
      <c r="D3" s="66"/>
      <c r="E3" s="67"/>
      <c r="F3" s="63" t="s">
        <v>21</v>
      </c>
      <c r="G3" s="64"/>
      <c r="H3" s="65"/>
      <c r="I3" s="66"/>
      <c r="J3" s="67"/>
      <c r="K3" s="63" t="s">
        <v>55</v>
      </c>
      <c r="L3" s="64"/>
      <c r="M3" s="65"/>
      <c r="N3" s="66"/>
      <c r="O3" s="67"/>
      <c r="P3" s="63" t="s">
        <v>62</v>
      </c>
      <c r="Q3" s="64"/>
      <c r="R3" s="65"/>
      <c r="S3" s="66"/>
      <c r="T3" s="67"/>
      <c r="U3" s="63" t="s">
        <v>83</v>
      </c>
      <c r="V3" s="64"/>
      <c r="W3" s="65"/>
      <c r="X3" s="66"/>
    </row>
    <row r="4" spans="1:24" x14ac:dyDescent="0.25">
      <c r="F4" s="68"/>
      <c r="G4" s="68"/>
      <c r="H4" s="69"/>
      <c r="K4" s="68"/>
      <c r="L4" s="68"/>
      <c r="M4" s="69"/>
      <c r="P4" s="68"/>
      <c r="Q4" s="68"/>
      <c r="R4" s="69"/>
      <c r="U4" s="68"/>
      <c r="V4" s="68"/>
      <c r="W4" s="69"/>
    </row>
    <row r="5" spans="1:24" x14ac:dyDescent="0.25">
      <c r="A5" s="70">
        <v>1</v>
      </c>
      <c r="B5" s="71" t="s">
        <v>0</v>
      </c>
      <c r="C5" s="72">
        <v>10</v>
      </c>
      <c r="D5" s="24"/>
      <c r="E5" s="48"/>
      <c r="F5" s="70">
        <v>1</v>
      </c>
      <c r="G5" s="71" t="s">
        <v>0</v>
      </c>
      <c r="H5" s="72">
        <v>10</v>
      </c>
      <c r="I5" s="24"/>
      <c r="J5" s="48"/>
      <c r="K5" s="70">
        <v>1</v>
      </c>
      <c r="L5" s="71" t="s">
        <v>0</v>
      </c>
      <c r="M5" s="72">
        <v>10</v>
      </c>
      <c r="N5" s="24"/>
      <c r="O5" s="48"/>
      <c r="P5" s="70">
        <v>1</v>
      </c>
      <c r="Q5" s="71" t="s">
        <v>0</v>
      </c>
      <c r="R5" s="72">
        <v>10</v>
      </c>
      <c r="S5" s="24"/>
      <c r="T5" s="48"/>
      <c r="U5" s="70">
        <v>1</v>
      </c>
      <c r="V5" s="71" t="s">
        <v>0</v>
      </c>
      <c r="W5" s="72">
        <v>10</v>
      </c>
      <c r="X5" s="24"/>
    </row>
    <row r="6" spans="1:24" x14ac:dyDescent="0.25">
      <c r="A6" s="70">
        <v>2</v>
      </c>
      <c r="B6" s="71" t="s">
        <v>4</v>
      </c>
      <c r="C6" s="72">
        <v>10</v>
      </c>
      <c r="D6" s="47" t="s">
        <v>82</v>
      </c>
      <c r="E6" s="48"/>
      <c r="F6" s="70">
        <v>2</v>
      </c>
      <c r="G6" s="71" t="s">
        <v>4</v>
      </c>
      <c r="H6" s="72">
        <v>10</v>
      </c>
      <c r="I6" s="24"/>
      <c r="J6" s="48"/>
      <c r="K6" s="70">
        <v>2</v>
      </c>
      <c r="L6" s="71" t="s">
        <v>23</v>
      </c>
      <c r="M6" s="72">
        <v>10</v>
      </c>
      <c r="N6" s="24"/>
      <c r="O6" s="48"/>
      <c r="P6" s="70">
        <v>2</v>
      </c>
      <c r="Q6" s="71" t="s">
        <v>4</v>
      </c>
      <c r="R6" s="72">
        <v>10</v>
      </c>
      <c r="S6" s="24"/>
      <c r="T6" s="48"/>
      <c r="U6" s="70">
        <v>2</v>
      </c>
      <c r="V6" s="71" t="s">
        <v>4</v>
      </c>
      <c r="W6" s="72">
        <v>10</v>
      </c>
      <c r="X6" s="47" t="s">
        <v>87</v>
      </c>
    </row>
    <row r="7" spans="1:24" x14ac:dyDescent="0.25">
      <c r="A7" s="70">
        <v>3</v>
      </c>
      <c r="B7" s="71" t="s">
        <v>18</v>
      </c>
      <c r="C7" s="72">
        <v>10</v>
      </c>
      <c r="D7" s="47" t="s">
        <v>80</v>
      </c>
      <c r="E7" s="48"/>
      <c r="F7" s="70">
        <v>3</v>
      </c>
      <c r="G7" s="71" t="s">
        <v>18</v>
      </c>
      <c r="H7" s="72">
        <v>10</v>
      </c>
      <c r="I7" s="47" t="s">
        <v>22</v>
      </c>
      <c r="J7" s="48"/>
      <c r="K7" s="70">
        <v>3</v>
      </c>
      <c r="L7" s="71" t="s">
        <v>4</v>
      </c>
      <c r="M7" s="72">
        <v>10</v>
      </c>
      <c r="N7" s="24"/>
      <c r="O7" s="48"/>
      <c r="P7" s="70">
        <v>3</v>
      </c>
      <c r="Q7" s="71" t="s">
        <v>23</v>
      </c>
      <c r="R7" s="72">
        <v>10</v>
      </c>
      <c r="S7" s="24"/>
      <c r="T7" s="48"/>
      <c r="U7" s="70">
        <v>3</v>
      </c>
      <c r="V7" s="71" t="s">
        <v>18</v>
      </c>
      <c r="W7" s="72">
        <v>10</v>
      </c>
      <c r="X7" s="24"/>
    </row>
    <row r="8" spans="1:24" x14ac:dyDescent="0.25">
      <c r="A8" s="70">
        <v>4</v>
      </c>
      <c r="B8" s="71" t="s">
        <v>17</v>
      </c>
      <c r="C8" s="72">
        <v>10</v>
      </c>
      <c r="D8" s="24"/>
      <c r="E8" s="48"/>
      <c r="F8" s="70">
        <v>4</v>
      </c>
      <c r="G8" s="71" t="s">
        <v>23</v>
      </c>
      <c r="H8" s="72">
        <v>10</v>
      </c>
      <c r="I8" s="24"/>
      <c r="J8" s="48"/>
      <c r="K8" s="70">
        <v>4</v>
      </c>
      <c r="L8" s="71" t="s">
        <v>24</v>
      </c>
      <c r="M8" s="72">
        <v>6</v>
      </c>
      <c r="N8" s="24"/>
      <c r="O8" s="48"/>
      <c r="P8" s="70">
        <v>4</v>
      </c>
      <c r="Q8" s="71" t="s">
        <v>36</v>
      </c>
      <c r="R8" s="72">
        <v>10</v>
      </c>
      <c r="S8" s="24"/>
      <c r="T8" s="48"/>
      <c r="U8" s="70">
        <v>4</v>
      </c>
      <c r="V8" s="71" t="s">
        <v>28</v>
      </c>
      <c r="W8" s="72">
        <v>10</v>
      </c>
      <c r="X8" s="24"/>
    </row>
    <row r="9" spans="1:24" x14ac:dyDescent="0.25">
      <c r="A9" s="70">
        <v>5</v>
      </c>
      <c r="B9" s="71" t="s">
        <v>28</v>
      </c>
      <c r="C9" s="72">
        <v>10</v>
      </c>
      <c r="D9" s="24"/>
      <c r="E9" s="48"/>
      <c r="F9" s="70">
        <v>5</v>
      </c>
      <c r="G9" s="71" t="s">
        <v>24</v>
      </c>
      <c r="H9" s="72">
        <v>10</v>
      </c>
      <c r="I9" s="24"/>
      <c r="J9" s="48"/>
      <c r="K9" s="70">
        <v>5</v>
      </c>
      <c r="L9" s="71" t="s">
        <v>29</v>
      </c>
      <c r="M9" s="72">
        <v>6</v>
      </c>
      <c r="N9" s="24"/>
      <c r="O9" s="48"/>
      <c r="P9" s="70">
        <v>5</v>
      </c>
      <c r="Q9" s="71" t="s">
        <v>18</v>
      </c>
      <c r="R9" s="72">
        <v>10</v>
      </c>
      <c r="S9" s="24"/>
      <c r="T9" s="48"/>
      <c r="U9" s="70">
        <v>5</v>
      </c>
      <c r="V9" s="71" t="s">
        <v>17</v>
      </c>
      <c r="W9" s="72">
        <v>10</v>
      </c>
      <c r="X9" s="24"/>
    </row>
    <row r="10" spans="1:24" x14ac:dyDescent="0.25">
      <c r="A10" s="70">
        <v>6</v>
      </c>
      <c r="B10" s="71" t="s">
        <v>19</v>
      </c>
      <c r="C10" s="72">
        <v>9</v>
      </c>
      <c r="D10" s="24"/>
      <c r="E10" s="48"/>
      <c r="F10" s="70">
        <v>6</v>
      </c>
      <c r="G10" s="71" t="s">
        <v>25</v>
      </c>
      <c r="H10" s="72">
        <v>10</v>
      </c>
      <c r="I10" s="24"/>
      <c r="J10" s="48"/>
      <c r="K10" s="70">
        <v>6</v>
      </c>
      <c r="L10" s="71" t="s">
        <v>18</v>
      </c>
      <c r="M10" s="72">
        <v>5</v>
      </c>
      <c r="N10" s="24"/>
      <c r="O10" s="48"/>
      <c r="P10" s="70">
        <v>6</v>
      </c>
      <c r="Q10" s="71" t="s">
        <v>28</v>
      </c>
      <c r="R10" s="72">
        <v>10</v>
      </c>
      <c r="S10" s="24"/>
      <c r="T10" s="48"/>
      <c r="U10" s="70">
        <v>6</v>
      </c>
      <c r="V10" s="71" t="s">
        <v>23</v>
      </c>
      <c r="W10" s="72">
        <v>10</v>
      </c>
      <c r="X10" s="24"/>
    </row>
    <row r="11" spans="1:24" x14ac:dyDescent="0.25">
      <c r="A11" s="70">
        <v>7</v>
      </c>
      <c r="B11" s="71" t="s">
        <v>26</v>
      </c>
      <c r="C11" s="72">
        <v>5</v>
      </c>
      <c r="D11" s="24" t="s">
        <v>76</v>
      </c>
      <c r="E11" s="48"/>
      <c r="F11" s="70">
        <v>7</v>
      </c>
      <c r="G11" s="71" t="s">
        <v>26</v>
      </c>
      <c r="H11" s="72">
        <v>10</v>
      </c>
      <c r="I11" s="24"/>
      <c r="J11" s="48"/>
      <c r="K11" s="70">
        <v>7</v>
      </c>
      <c r="L11" s="71" t="s">
        <v>17</v>
      </c>
      <c r="M11" s="72">
        <v>5</v>
      </c>
      <c r="N11" s="24"/>
      <c r="O11" s="48"/>
      <c r="P11" s="70">
        <v>7</v>
      </c>
      <c r="Q11" s="71" t="s">
        <v>17</v>
      </c>
      <c r="R11" s="72">
        <v>10</v>
      </c>
      <c r="S11" s="24"/>
      <c r="T11" s="48"/>
      <c r="U11" s="70">
        <v>7</v>
      </c>
      <c r="V11" s="71" t="s">
        <v>26</v>
      </c>
      <c r="W11" s="72">
        <v>7</v>
      </c>
      <c r="X11" s="24"/>
    </row>
    <row r="12" spans="1:24" x14ac:dyDescent="0.25">
      <c r="A12" s="70">
        <v>8</v>
      </c>
      <c r="B12" s="71" t="s">
        <v>27</v>
      </c>
      <c r="C12" s="72">
        <v>3</v>
      </c>
      <c r="D12" s="24"/>
      <c r="E12" s="48"/>
      <c r="F12" s="70">
        <v>8</v>
      </c>
      <c r="G12" s="71" t="s">
        <v>27</v>
      </c>
      <c r="H12" s="72">
        <v>10</v>
      </c>
      <c r="I12" s="24"/>
      <c r="J12" s="48"/>
      <c r="K12" s="70">
        <v>8</v>
      </c>
      <c r="L12" s="71" t="s">
        <v>28</v>
      </c>
      <c r="M12" s="72">
        <v>4</v>
      </c>
      <c r="N12" s="24"/>
      <c r="O12" s="48"/>
      <c r="P12" s="70">
        <v>8</v>
      </c>
      <c r="Q12" s="71" t="s">
        <v>24</v>
      </c>
      <c r="R12" s="72">
        <v>10</v>
      </c>
      <c r="S12" s="24"/>
      <c r="T12" s="48"/>
      <c r="U12" s="70">
        <v>8</v>
      </c>
      <c r="V12" s="71" t="s">
        <v>36</v>
      </c>
      <c r="W12" s="72">
        <v>7</v>
      </c>
      <c r="X12" s="24"/>
    </row>
    <row r="13" spans="1:24" x14ac:dyDescent="0.25">
      <c r="A13" s="70">
        <v>9</v>
      </c>
      <c r="B13" s="71" t="s">
        <v>36</v>
      </c>
      <c r="C13" s="72">
        <v>5</v>
      </c>
      <c r="D13" s="47" t="s">
        <v>81</v>
      </c>
      <c r="E13" s="48"/>
      <c r="F13" s="70">
        <v>9</v>
      </c>
      <c r="G13" s="71" t="s">
        <v>28</v>
      </c>
      <c r="H13" s="72">
        <v>10</v>
      </c>
      <c r="I13" s="24"/>
      <c r="J13" s="48"/>
      <c r="K13" s="70">
        <v>9</v>
      </c>
      <c r="L13" s="71" t="s">
        <v>19</v>
      </c>
      <c r="M13" s="72">
        <v>4</v>
      </c>
      <c r="N13" s="24"/>
      <c r="O13" s="48"/>
      <c r="P13" s="70">
        <v>9</v>
      </c>
      <c r="Q13" s="71" t="s">
        <v>19</v>
      </c>
      <c r="R13" s="72">
        <v>9</v>
      </c>
      <c r="S13" s="24"/>
      <c r="T13" s="48"/>
      <c r="U13" s="70">
        <v>9</v>
      </c>
      <c r="V13" s="71" t="s">
        <v>25</v>
      </c>
      <c r="W13" s="72">
        <v>6</v>
      </c>
      <c r="X13" s="24"/>
    </row>
    <row r="14" spans="1:24" x14ac:dyDescent="0.25">
      <c r="A14" s="70">
        <v>10</v>
      </c>
      <c r="B14" s="71" t="s">
        <v>48</v>
      </c>
      <c r="C14" s="72">
        <v>6</v>
      </c>
      <c r="D14" s="24"/>
      <c r="E14" s="48"/>
      <c r="F14" s="70">
        <v>10</v>
      </c>
      <c r="G14" s="71" t="s">
        <v>33</v>
      </c>
      <c r="H14" s="72">
        <v>9</v>
      </c>
      <c r="I14" s="24"/>
      <c r="J14" s="48"/>
      <c r="K14" s="70">
        <v>10</v>
      </c>
      <c r="L14" s="71" t="s">
        <v>39</v>
      </c>
      <c r="M14" s="72">
        <v>4</v>
      </c>
      <c r="N14" s="24"/>
      <c r="O14" s="48"/>
      <c r="P14" s="70">
        <v>10</v>
      </c>
      <c r="Q14" s="71" t="s">
        <v>26</v>
      </c>
      <c r="R14" s="72">
        <v>8</v>
      </c>
      <c r="S14" s="24"/>
      <c r="T14" s="48"/>
      <c r="U14" s="70">
        <v>10</v>
      </c>
      <c r="V14" s="71" t="s">
        <v>48</v>
      </c>
      <c r="W14" s="72">
        <v>5</v>
      </c>
      <c r="X14" s="24"/>
    </row>
    <row r="15" spans="1:24" x14ac:dyDescent="0.25">
      <c r="A15" s="70">
        <v>11</v>
      </c>
      <c r="B15" s="71" t="s">
        <v>23</v>
      </c>
      <c r="C15" s="72">
        <v>3</v>
      </c>
      <c r="D15" s="24" t="s">
        <v>77</v>
      </c>
      <c r="E15" s="48"/>
      <c r="F15" s="70">
        <v>11</v>
      </c>
      <c r="G15" s="71" t="s">
        <v>39</v>
      </c>
      <c r="H15" s="72">
        <v>9</v>
      </c>
      <c r="I15" s="24"/>
      <c r="J15" s="48"/>
      <c r="K15" s="70">
        <v>11</v>
      </c>
      <c r="L15" s="71" t="s">
        <v>33</v>
      </c>
      <c r="M15" s="72">
        <v>3</v>
      </c>
      <c r="N15" s="24"/>
      <c r="O15" s="48"/>
      <c r="P15" s="70">
        <v>11</v>
      </c>
      <c r="Q15" s="71" t="s">
        <v>29</v>
      </c>
      <c r="R15" s="72">
        <v>7</v>
      </c>
      <c r="S15" s="24"/>
      <c r="T15" s="48"/>
      <c r="U15" s="70">
        <v>11</v>
      </c>
      <c r="V15" s="71" t="s">
        <v>27</v>
      </c>
      <c r="W15" s="72">
        <v>5</v>
      </c>
      <c r="X15" s="24"/>
    </row>
    <row r="16" spans="1:24" x14ac:dyDescent="0.25">
      <c r="A16" s="70">
        <v>12</v>
      </c>
      <c r="B16" s="71" t="s">
        <v>24</v>
      </c>
      <c r="C16" s="72">
        <v>5</v>
      </c>
      <c r="D16" s="24" t="s">
        <v>78</v>
      </c>
      <c r="E16" s="48"/>
      <c r="F16" s="70">
        <v>12</v>
      </c>
      <c r="G16" s="71" t="s">
        <v>19</v>
      </c>
      <c r="H16" s="72">
        <v>9</v>
      </c>
      <c r="I16" s="24"/>
      <c r="J16" s="48"/>
      <c r="K16" s="70">
        <v>12</v>
      </c>
      <c r="L16" s="71" t="s">
        <v>26</v>
      </c>
      <c r="M16" s="72">
        <v>3</v>
      </c>
      <c r="N16" s="24"/>
      <c r="O16" s="48"/>
      <c r="P16" s="70">
        <v>12</v>
      </c>
      <c r="Q16" s="71" t="s">
        <v>27</v>
      </c>
      <c r="R16" s="72">
        <v>7</v>
      </c>
      <c r="S16" s="24"/>
      <c r="T16" s="48"/>
      <c r="U16" s="70">
        <v>12</v>
      </c>
      <c r="V16" s="71" t="s">
        <v>19</v>
      </c>
      <c r="W16" s="72">
        <v>4</v>
      </c>
      <c r="X16" s="24"/>
    </row>
    <row r="17" spans="1:24" x14ac:dyDescent="0.25">
      <c r="A17" s="70">
        <v>13</v>
      </c>
      <c r="B17" s="71" t="s">
        <v>25</v>
      </c>
      <c r="C17" s="72">
        <v>2</v>
      </c>
      <c r="D17" s="24" t="s">
        <v>73</v>
      </c>
      <c r="E17" s="48"/>
      <c r="F17" s="70">
        <v>13</v>
      </c>
      <c r="G17" s="71" t="s">
        <v>17</v>
      </c>
      <c r="H17" s="72">
        <v>8</v>
      </c>
      <c r="I17" s="24"/>
      <c r="J17" s="48"/>
      <c r="K17" s="70">
        <v>13</v>
      </c>
      <c r="L17" s="71" t="s">
        <v>25</v>
      </c>
      <c r="M17" s="72">
        <v>3</v>
      </c>
      <c r="N17" s="24"/>
      <c r="O17" s="48"/>
      <c r="P17" s="70">
        <v>13</v>
      </c>
      <c r="Q17" s="71" t="s">
        <v>25</v>
      </c>
      <c r="R17" s="72">
        <v>6</v>
      </c>
      <c r="S17" s="24"/>
      <c r="T17" s="48"/>
      <c r="U17" s="70">
        <v>13</v>
      </c>
      <c r="V17" s="71" t="s">
        <v>24</v>
      </c>
      <c r="W17" s="72">
        <v>4</v>
      </c>
      <c r="X17" s="24"/>
    </row>
    <row r="18" spans="1:24" x14ac:dyDescent="0.25">
      <c r="A18" s="70">
        <v>14</v>
      </c>
      <c r="B18" s="71" t="s">
        <v>20</v>
      </c>
      <c r="C18" s="72">
        <v>2</v>
      </c>
      <c r="D18" s="24" t="s">
        <v>75</v>
      </c>
      <c r="E18" s="48"/>
      <c r="F18" s="70">
        <v>14</v>
      </c>
      <c r="G18" s="71" t="s">
        <v>29</v>
      </c>
      <c r="H18" s="72">
        <v>6</v>
      </c>
      <c r="I18" s="24"/>
      <c r="J18" s="48"/>
      <c r="K18" s="70">
        <v>14</v>
      </c>
      <c r="L18" s="71" t="s">
        <v>20</v>
      </c>
      <c r="M18" s="72">
        <v>3</v>
      </c>
      <c r="N18" s="24" t="s">
        <v>57</v>
      </c>
      <c r="O18" s="48"/>
      <c r="P18" s="70">
        <v>14</v>
      </c>
      <c r="Q18" s="71" t="s">
        <v>39</v>
      </c>
      <c r="R18" s="72">
        <v>5</v>
      </c>
      <c r="S18" s="24"/>
      <c r="T18" s="48"/>
      <c r="U18" s="70">
        <v>14</v>
      </c>
      <c r="V18" s="71" t="s">
        <v>33</v>
      </c>
      <c r="W18" s="72">
        <v>3</v>
      </c>
      <c r="X18" s="24"/>
    </row>
    <row r="19" spans="1:24" x14ac:dyDescent="0.25">
      <c r="A19" s="70">
        <v>15</v>
      </c>
      <c r="B19" s="71" t="s">
        <v>41</v>
      </c>
      <c r="C19" s="72">
        <v>1</v>
      </c>
      <c r="D19" s="24"/>
      <c r="E19" s="48"/>
      <c r="F19" s="70">
        <v>15</v>
      </c>
      <c r="G19" s="71" t="s">
        <v>36</v>
      </c>
      <c r="H19" s="72">
        <v>5</v>
      </c>
      <c r="I19" s="24"/>
      <c r="J19" s="48"/>
      <c r="K19" s="70">
        <v>15</v>
      </c>
      <c r="L19" s="71" t="s">
        <v>42</v>
      </c>
      <c r="M19" s="72">
        <v>3</v>
      </c>
      <c r="N19" s="24" t="s">
        <v>60</v>
      </c>
      <c r="O19" s="48"/>
      <c r="P19" s="70">
        <v>15</v>
      </c>
      <c r="Q19" s="71" t="s">
        <v>34</v>
      </c>
      <c r="R19" s="72">
        <v>4</v>
      </c>
      <c r="S19" s="24" t="s">
        <v>63</v>
      </c>
      <c r="T19" s="48"/>
      <c r="U19" s="70">
        <v>15</v>
      </c>
      <c r="V19" s="71" t="s">
        <v>39</v>
      </c>
      <c r="W19" s="72">
        <v>3</v>
      </c>
      <c r="X19" s="24"/>
    </row>
    <row r="20" spans="1:24" x14ac:dyDescent="0.25">
      <c r="A20" s="70">
        <v>16</v>
      </c>
      <c r="B20" s="71" t="s">
        <v>68</v>
      </c>
      <c r="C20" s="72">
        <v>1</v>
      </c>
      <c r="D20" s="24" t="s">
        <v>69</v>
      </c>
      <c r="E20" s="48"/>
      <c r="F20" s="70">
        <v>16</v>
      </c>
      <c r="G20" s="71" t="s">
        <v>48</v>
      </c>
      <c r="H20" s="72">
        <v>4</v>
      </c>
      <c r="I20" s="24"/>
      <c r="J20" s="48"/>
      <c r="K20" s="70">
        <v>16</v>
      </c>
      <c r="L20" s="71" t="s">
        <v>40</v>
      </c>
      <c r="M20" s="72">
        <v>2</v>
      </c>
      <c r="N20" s="24"/>
      <c r="O20" s="48"/>
      <c r="P20" s="70">
        <v>16</v>
      </c>
      <c r="Q20" s="71" t="s">
        <v>33</v>
      </c>
      <c r="R20" s="72">
        <v>4</v>
      </c>
      <c r="S20" s="24"/>
      <c r="T20" s="48"/>
      <c r="U20" s="70">
        <v>16</v>
      </c>
      <c r="V20" s="71" t="s">
        <v>34</v>
      </c>
      <c r="W20" s="72">
        <v>2</v>
      </c>
      <c r="X20" s="24" t="s">
        <v>84</v>
      </c>
    </row>
    <row r="21" spans="1:24" x14ac:dyDescent="0.25">
      <c r="A21" s="70">
        <v>17</v>
      </c>
      <c r="B21" s="71" t="s">
        <v>39</v>
      </c>
      <c r="C21" s="72">
        <v>1</v>
      </c>
      <c r="D21" s="24" t="s">
        <v>71</v>
      </c>
      <c r="E21" s="48"/>
      <c r="F21" s="70">
        <v>17</v>
      </c>
      <c r="G21" s="71" t="s">
        <v>43</v>
      </c>
      <c r="H21" s="72">
        <v>3</v>
      </c>
      <c r="I21" s="24" t="s">
        <v>44</v>
      </c>
      <c r="J21" s="48"/>
      <c r="K21" s="70">
        <v>17</v>
      </c>
      <c r="L21" s="71" t="s">
        <v>47</v>
      </c>
      <c r="M21" s="72">
        <v>2</v>
      </c>
      <c r="N21" s="24"/>
      <c r="O21" s="48"/>
      <c r="P21" s="70">
        <v>17</v>
      </c>
      <c r="Q21" s="71" t="s">
        <v>43</v>
      </c>
      <c r="R21" s="72">
        <v>2</v>
      </c>
      <c r="S21" s="24" t="s">
        <v>64</v>
      </c>
      <c r="T21" s="48"/>
      <c r="U21" s="70">
        <v>17</v>
      </c>
      <c r="V21" s="71" t="s">
        <v>50</v>
      </c>
      <c r="W21" s="72">
        <v>2</v>
      </c>
      <c r="X21" s="24"/>
    </row>
    <row r="22" spans="1:24" x14ac:dyDescent="0.25">
      <c r="A22" s="70">
        <v>18</v>
      </c>
      <c r="B22" s="71" t="s">
        <v>43</v>
      </c>
      <c r="C22" s="72">
        <v>1</v>
      </c>
      <c r="D22" s="24" t="s">
        <v>72</v>
      </c>
      <c r="E22" s="48"/>
      <c r="F22" s="70">
        <v>18</v>
      </c>
      <c r="G22" s="71" t="s">
        <v>20</v>
      </c>
      <c r="H22" s="72">
        <v>2</v>
      </c>
      <c r="I22" s="24" t="s">
        <v>32</v>
      </c>
      <c r="J22" s="48"/>
      <c r="K22" s="70">
        <v>18</v>
      </c>
      <c r="L22" s="71" t="s">
        <v>48</v>
      </c>
      <c r="M22" s="72">
        <v>2</v>
      </c>
      <c r="N22" s="24"/>
      <c r="O22" s="48"/>
      <c r="P22" s="70">
        <v>18</v>
      </c>
      <c r="Q22" s="71" t="s">
        <v>40</v>
      </c>
      <c r="R22" s="72">
        <v>2</v>
      </c>
      <c r="S22" s="24"/>
      <c r="T22" s="48"/>
      <c r="U22" s="70">
        <v>18</v>
      </c>
      <c r="V22" s="71" t="s">
        <v>29</v>
      </c>
      <c r="W22" s="72">
        <v>2</v>
      </c>
      <c r="X22" s="24"/>
    </row>
    <row r="23" spans="1:24" x14ac:dyDescent="0.25">
      <c r="A23" s="70">
        <v>19</v>
      </c>
      <c r="B23" s="71" t="s">
        <v>33</v>
      </c>
      <c r="C23" s="72">
        <v>1</v>
      </c>
      <c r="D23" s="24" t="s">
        <v>74</v>
      </c>
      <c r="E23" s="48"/>
      <c r="F23" s="70">
        <v>19</v>
      </c>
      <c r="G23" s="71" t="s">
        <v>34</v>
      </c>
      <c r="H23" s="72">
        <v>2</v>
      </c>
      <c r="I23" s="24" t="s">
        <v>35</v>
      </c>
      <c r="J23" s="48"/>
      <c r="K23" s="70">
        <v>19</v>
      </c>
      <c r="L23" s="71" t="s">
        <v>51</v>
      </c>
      <c r="M23" s="72">
        <v>2</v>
      </c>
      <c r="N23" s="24" t="s">
        <v>56</v>
      </c>
      <c r="O23" s="48"/>
      <c r="P23" s="70">
        <v>19</v>
      </c>
      <c r="Q23" s="71" t="s">
        <v>48</v>
      </c>
      <c r="R23" s="72">
        <v>2</v>
      </c>
      <c r="S23" s="24"/>
      <c r="T23" s="48"/>
      <c r="U23" s="70">
        <v>19</v>
      </c>
      <c r="V23" s="71" t="s">
        <v>20</v>
      </c>
      <c r="W23" s="72">
        <v>2</v>
      </c>
      <c r="X23" s="24" t="s">
        <v>86</v>
      </c>
    </row>
    <row r="24" spans="1:24" x14ac:dyDescent="0.25">
      <c r="A24" s="70">
        <v>20</v>
      </c>
      <c r="B24" s="71" t="s">
        <v>51</v>
      </c>
      <c r="C24" s="72">
        <v>1</v>
      </c>
      <c r="D24" s="24" t="s">
        <v>79</v>
      </c>
      <c r="E24" s="48"/>
      <c r="F24" s="70">
        <v>20</v>
      </c>
      <c r="G24" s="71" t="s">
        <v>40</v>
      </c>
      <c r="H24" s="72">
        <v>2</v>
      </c>
      <c r="I24" s="24"/>
      <c r="J24" s="48"/>
      <c r="K24" s="70">
        <v>20</v>
      </c>
      <c r="L24" s="71" t="s">
        <v>41</v>
      </c>
      <c r="M24" s="72">
        <v>1</v>
      </c>
      <c r="N24" s="24"/>
      <c r="O24" s="48"/>
      <c r="P24" s="70">
        <v>20</v>
      </c>
      <c r="Q24" s="71" t="s">
        <v>47</v>
      </c>
      <c r="R24" s="72">
        <v>1</v>
      </c>
      <c r="S24" s="24"/>
      <c r="T24" s="48"/>
      <c r="U24" s="70">
        <v>20</v>
      </c>
      <c r="V24" s="71" t="s">
        <v>61</v>
      </c>
      <c r="W24" s="72">
        <v>1</v>
      </c>
      <c r="X24" s="24"/>
    </row>
    <row r="25" spans="1:24" x14ac:dyDescent="0.25">
      <c r="A25" s="70">
        <v>21</v>
      </c>
      <c r="B25" s="71" t="s">
        <v>50</v>
      </c>
      <c r="C25" s="72">
        <v>1</v>
      </c>
      <c r="D25" s="24"/>
      <c r="E25" s="48"/>
      <c r="F25" s="70">
        <v>21</v>
      </c>
      <c r="G25" s="71" t="s">
        <v>41</v>
      </c>
      <c r="H25" s="72">
        <v>2</v>
      </c>
      <c r="I25" s="24"/>
      <c r="J25" s="48"/>
      <c r="K25" s="70">
        <v>21</v>
      </c>
      <c r="L25" s="71" t="s">
        <v>49</v>
      </c>
      <c r="M25" s="72">
        <v>1</v>
      </c>
      <c r="N25" s="24"/>
      <c r="O25" s="48"/>
      <c r="P25" s="70">
        <v>21</v>
      </c>
      <c r="Q25" s="71" t="s">
        <v>59</v>
      </c>
      <c r="R25" s="72">
        <v>1</v>
      </c>
      <c r="S25" s="24"/>
      <c r="T25" s="48"/>
      <c r="U25" s="70">
        <v>21</v>
      </c>
      <c r="V25" s="71" t="s">
        <v>47</v>
      </c>
      <c r="W25" s="72">
        <v>1</v>
      </c>
      <c r="X25" s="24"/>
    </row>
    <row r="26" spans="1:24" x14ac:dyDescent="0.25">
      <c r="A26" s="59"/>
      <c r="B26" s="59"/>
      <c r="C26" s="60"/>
      <c r="D26" s="48"/>
      <c r="E26" s="48"/>
      <c r="F26" s="70">
        <v>22</v>
      </c>
      <c r="G26" s="71" t="s">
        <v>50</v>
      </c>
      <c r="H26" s="72">
        <v>2</v>
      </c>
      <c r="I26" s="24"/>
      <c r="J26" s="48"/>
      <c r="K26" s="70">
        <v>22</v>
      </c>
      <c r="L26" s="71" t="s">
        <v>27</v>
      </c>
      <c r="M26" s="72">
        <v>1</v>
      </c>
      <c r="N26" s="24"/>
      <c r="O26" s="48"/>
      <c r="P26" s="70">
        <v>22</v>
      </c>
      <c r="Q26" s="71" t="s">
        <v>20</v>
      </c>
      <c r="R26" s="72">
        <v>1</v>
      </c>
      <c r="S26" s="24" t="s">
        <v>65</v>
      </c>
      <c r="T26" s="48"/>
      <c r="U26" s="70">
        <v>22</v>
      </c>
      <c r="V26" s="71" t="s">
        <v>51</v>
      </c>
      <c r="W26" s="72">
        <v>1</v>
      </c>
      <c r="X26" s="24" t="s">
        <v>85</v>
      </c>
    </row>
    <row r="27" spans="1:24" x14ac:dyDescent="0.25">
      <c r="A27" s="73" t="s">
        <v>3</v>
      </c>
      <c r="B27" s="74"/>
      <c r="C27" s="75">
        <f>COUNTIF(C5:C25,"&gt;0")</f>
        <v>21</v>
      </c>
      <c r="D27" s="48"/>
      <c r="E27" s="48"/>
      <c r="F27" s="70">
        <v>23</v>
      </c>
      <c r="G27" s="71" t="s">
        <v>51</v>
      </c>
      <c r="H27" s="72">
        <v>2</v>
      </c>
      <c r="I27" s="24" t="s">
        <v>52</v>
      </c>
      <c r="J27" s="48"/>
      <c r="K27" s="70">
        <v>23</v>
      </c>
      <c r="L27" s="71" t="s">
        <v>45</v>
      </c>
      <c r="M27" s="72">
        <v>1</v>
      </c>
      <c r="N27" s="24" t="s">
        <v>58</v>
      </c>
      <c r="O27" s="48"/>
      <c r="P27" s="70">
        <v>23</v>
      </c>
      <c r="Q27" s="71" t="s">
        <v>66</v>
      </c>
      <c r="R27" s="72">
        <v>1</v>
      </c>
      <c r="S27" s="24" t="s">
        <v>67</v>
      </c>
      <c r="T27" s="48"/>
      <c r="U27" s="70">
        <v>23</v>
      </c>
      <c r="V27" s="71" t="s">
        <v>40</v>
      </c>
      <c r="W27" s="72">
        <v>1</v>
      </c>
      <c r="X27" s="24"/>
    </row>
    <row r="28" spans="1:24" x14ac:dyDescent="0.25">
      <c r="A28" s="76" t="s">
        <v>2</v>
      </c>
      <c r="B28" s="77"/>
      <c r="C28" s="78">
        <f>COUNTIF(C5:C25,"&gt;9")</f>
        <v>5</v>
      </c>
      <c r="D28" s="48"/>
      <c r="E28" s="48"/>
      <c r="F28" s="70">
        <v>24</v>
      </c>
      <c r="G28" s="71" t="s">
        <v>30</v>
      </c>
      <c r="H28" s="72">
        <v>1</v>
      </c>
      <c r="I28" s="24" t="s">
        <v>31</v>
      </c>
      <c r="J28" s="48"/>
      <c r="K28" s="70">
        <v>24</v>
      </c>
      <c r="L28" s="71" t="s">
        <v>59</v>
      </c>
      <c r="M28" s="72">
        <v>1</v>
      </c>
      <c r="N28" s="24"/>
      <c r="O28" s="48"/>
      <c r="P28" s="70">
        <v>24</v>
      </c>
      <c r="Q28" s="71" t="s">
        <v>49</v>
      </c>
      <c r="R28" s="72">
        <v>1</v>
      </c>
      <c r="S28" s="24"/>
      <c r="T28" s="48"/>
      <c r="U28" s="70">
        <v>24</v>
      </c>
      <c r="V28" s="71" t="s">
        <v>42</v>
      </c>
      <c r="W28" s="72">
        <v>1</v>
      </c>
      <c r="X28" s="24" t="s">
        <v>88</v>
      </c>
    </row>
    <row r="29" spans="1:24" x14ac:dyDescent="0.25">
      <c r="A29" s="79" t="s">
        <v>13</v>
      </c>
      <c r="B29" s="80"/>
      <c r="C29" s="81">
        <f>SUM(C5:C25)</f>
        <v>97</v>
      </c>
      <c r="E29" s="48"/>
      <c r="F29" s="70">
        <v>25</v>
      </c>
      <c r="G29" s="71" t="s">
        <v>37</v>
      </c>
      <c r="H29" s="72">
        <v>1</v>
      </c>
      <c r="I29" s="24" t="s">
        <v>38</v>
      </c>
      <c r="J29" s="48"/>
      <c r="K29" s="70">
        <v>25</v>
      </c>
      <c r="L29" s="71" t="s">
        <v>61</v>
      </c>
      <c r="M29" s="72">
        <v>1</v>
      </c>
      <c r="N29" s="24" t="s">
        <v>50</v>
      </c>
      <c r="O29" s="48"/>
      <c r="P29" s="70">
        <v>25</v>
      </c>
      <c r="Q29" s="71" t="s">
        <v>41</v>
      </c>
      <c r="R29" s="72">
        <v>1</v>
      </c>
      <c r="S29" s="24"/>
      <c r="T29" s="48"/>
      <c r="U29" s="70">
        <v>25</v>
      </c>
      <c r="V29" s="71" t="s">
        <v>41</v>
      </c>
      <c r="W29" s="72">
        <v>1</v>
      </c>
      <c r="X29" s="24"/>
    </row>
    <row r="30" spans="1:24" x14ac:dyDescent="0.25">
      <c r="A30" s="62"/>
      <c r="B30" s="62"/>
      <c r="C30" s="62"/>
      <c r="E30" s="48"/>
      <c r="F30" s="70">
        <v>26</v>
      </c>
      <c r="G30" s="71" t="s">
        <v>42</v>
      </c>
      <c r="H30" s="72">
        <v>1</v>
      </c>
      <c r="I30" s="24" t="s">
        <v>25</v>
      </c>
      <c r="J30" s="48"/>
      <c r="K30" s="59"/>
      <c r="L30" s="59"/>
      <c r="M30" s="60"/>
      <c r="N30" s="48"/>
      <c r="O30" s="48"/>
      <c r="P30" s="70">
        <v>26</v>
      </c>
      <c r="Q30" s="71" t="s">
        <v>68</v>
      </c>
      <c r="R30" s="72">
        <v>1</v>
      </c>
      <c r="S30" s="24" t="s">
        <v>69</v>
      </c>
      <c r="T30" s="48"/>
      <c r="U30" s="70">
        <v>26</v>
      </c>
      <c r="V30" s="82" t="s">
        <v>53</v>
      </c>
      <c r="W30" s="72">
        <v>1</v>
      </c>
      <c r="X30" s="24" t="s">
        <v>54</v>
      </c>
    </row>
    <row r="31" spans="1:24" x14ac:dyDescent="0.25">
      <c r="E31" s="48"/>
      <c r="F31" s="70">
        <v>27</v>
      </c>
      <c r="G31" s="71" t="s">
        <v>45</v>
      </c>
      <c r="H31" s="72">
        <v>1</v>
      </c>
      <c r="I31" s="24" t="s">
        <v>46</v>
      </c>
      <c r="J31" s="48"/>
      <c r="K31" s="73" t="s">
        <v>3</v>
      </c>
      <c r="L31" s="74"/>
      <c r="M31" s="75">
        <f>COUNTIF(M5:M29,"&gt;0")</f>
        <v>25</v>
      </c>
      <c r="N31" s="48"/>
      <c r="O31" s="48"/>
      <c r="P31" s="70">
        <v>27</v>
      </c>
      <c r="Q31" s="71" t="s">
        <v>50</v>
      </c>
      <c r="R31" s="72">
        <v>1</v>
      </c>
      <c r="S31" s="24"/>
      <c r="T31" s="48"/>
      <c r="U31" s="59"/>
      <c r="V31" s="59"/>
      <c r="W31" s="60"/>
      <c r="X31" s="48"/>
    </row>
    <row r="32" spans="1:24" x14ac:dyDescent="0.25">
      <c r="E32" s="48"/>
      <c r="F32" s="70">
        <v>28</v>
      </c>
      <c r="G32" s="71" t="s">
        <v>47</v>
      </c>
      <c r="H32" s="72">
        <v>1</v>
      </c>
      <c r="I32" s="24"/>
      <c r="J32" s="48"/>
      <c r="K32" s="76" t="s">
        <v>2</v>
      </c>
      <c r="L32" s="77"/>
      <c r="M32" s="78">
        <f>COUNTIF(M5:M29,"&gt;9")</f>
        <v>3</v>
      </c>
      <c r="N32" s="48"/>
      <c r="O32" s="48"/>
      <c r="P32" s="70">
        <v>28</v>
      </c>
      <c r="Q32" s="71" t="s">
        <v>51</v>
      </c>
      <c r="R32" s="72">
        <v>1</v>
      </c>
      <c r="S32" s="24" t="s">
        <v>70</v>
      </c>
      <c r="T32" s="48"/>
      <c r="U32" s="73" t="s">
        <v>3</v>
      </c>
      <c r="V32" s="74"/>
      <c r="W32" s="75">
        <f>COUNTIF(W5:W30,"&gt;0")</f>
        <v>26</v>
      </c>
      <c r="X32" s="48"/>
    </row>
    <row r="33" spans="3:24" x14ac:dyDescent="0.25">
      <c r="E33" s="48"/>
      <c r="F33" s="70">
        <v>29</v>
      </c>
      <c r="G33" s="71" t="s">
        <v>49</v>
      </c>
      <c r="H33" s="72">
        <v>1</v>
      </c>
      <c r="I33" s="24"/>
      <c r="J33" s="48"/>
      <c r="K33" s="79" t="s">
        <v>13</v>
      </c>
      <c r="L33" s="80"/>
      <c r="M33" s="81">
        <f>SUM(M5:M29)</f>
        <v>93</v>
      </c>
      <c r="O33" s="48"/>
      <c r="P33" s="59"/>
      <c r="Q33" s="59"/>
      <c r="R33" s="60"/>
      <c r="S33" s="48"/>
      <c r="T33" s="48"/>
      <c r="U33" s="76" t="s">
        <v>2</v>
      </c>
      <c r="V33" s="77"/>
      <c r="W33" s="78">
        <f>COUNTIF(W5:W30,"&gt;9")</f>
        <v>6</v>
      </c>
      <c r="X33" s="48"/>
    </row>
    <row r="34" spans="3:24" x14ac:dyDescent="0.25">
      <c r="E34" s="48"/>
      <c r="F34" s="70">
        <v>30</v>
      </c>
      <c r="G34" s="82" t="s">
        <v>53</v>
      </c>
      <c r="H34" s="72">
        <v>1</v>
      </c>
      <c r="I34" s="24" t="s">
        <v>54</v>
      </c>
      <c r="J34" s="48"/>
      <c r="K34" s="68"/>
      <c r="L34" s="68"/>
      <c r="M34" s="69"/>
      <c r="O34" s="48"/>
      <c r="P34" s="73" t="s">
        <v>3</v>
      </c>
      <c r="Q34" s="74"/>
      <c r="R34" s="75">
        <f>COUNTIF(R5:R32,"&gt;0")</f>
        <v>28</v>
      </c>
      <c r="S34" s="48"/>
      <c r="T34" s="48"/>
      <c r="U34" s="79" t="s">
        <v>13</v>
      </c>
      <c r="V34" s="80"/>
      <c r="W34" s="81">
        <f>SUM(W5:W30)</f>
        <v>119</v>
      </c>
    </row>
    <row r="35" spans="3:24" x14ac:dyDescent="0.25">
      <c r="E35" s="48"/>
      <c r="F35" s="59"/>
      <c r="G35" s="59"/>
      <c r="H35" s="60"/>
      <c r="I35" s="48"/>
      <c r="J35" s="48"/>
      <c r="O35" s="48"/>
      <c r="P35" s="76" t="s">
        <v>2</v>
      </c>
      <c r="Q35" s="77"/>
      <c r="R35" s="78">
        <f>COUNTIF(R5:R32,"&gt;9")</f>
        <v>8</v>
      </c>
      <c r="S35" s="48"/>
      <c r="T35" s="48"/>
      <c r="U35" s="68"/>
      <c r="V35" s="68"/>
      <c r="W35" s="69"/>
    </row>
    <row r="36" spans="3:24" x14ac:dyDescent="0.25">
      <c r="E36" s="48"/>
      <c r="F36" s="73" t="s">
        <v>3</v>
      </c>
      <c r="G36" s="74"/>
      <c r="H36" s="75">
        <f>COUNTIF(H5:H34,"&gt;0")</f>
        <v>30</v>
      </c>
      <c r="I36" s="48"/>
      <c r="J36" s="48"/>
      <c r="O36" s="48"/>
      <c r="P36" s="79" t="s">
        <v>13</v>
      </c>
      <c r="Q36" s="80"/>
      <c r="R36" s="81">
        <f>SUM(R5:R32)</f>
        <v>145</v>
      </c>
      <c r="T36" s="48"/>
    </row>
    <row r="37" spans="3:24" x14ac:dyDescent="0.25">
      <c r="E37" s="48"/>
      <c r="F37" s="76" t="s">
        <v>2</v>
      </c>
      <c r="G37" s="77"/>
      <c r="H37" s="78">
        <f>COUNTIF(H5:H34,"&gt;9")</f>
        <v>9</v>
      </c>
      <c r="I37" s="48"/>
      <c r="J37" s="48"/>
      <c r="O37" s="48"/>
      <c r="P37" s="68"/>
      <c r="Q37" s="68"/>
      <c r="R37" s="69"/>
      <c r="T37" s="48"/>
    </row>
    <row r="38" spans="3:24" x14ac:dyDescent="0.25">
      <c r="E38" s="48"/>
      <c r="F38" s="79" t="s">
        <v>13</v>
      </c>
      <c r="G38" s="80"/>
      <c r="H38" s="81">
        <f>SUM(H5:H34)</f>
        <v>162</v>
      </c>
      <c r="J38" s="48"/>
      <c r="O38" s="48"/>
      <c r="T38" s="48"/>
    </row>
    <row r="39" spans="3:24" x14ac:dyDescent="0.25">
      <c r="E39" s="48"/>
      <c r="F39" s="68"/>
      <c r="G39" s="68"/>
      <c r="H39" s="69"/>
      <c r="J39" s="48"/>
      <c r="O39" s="48"/>
      <c r="T39" s="48"/>
    </row>
    <row r="40" spans="3:24" x14ac:dyDescent="0.25">
      <c r="E40" s="48"/>
      <c r="J40" s="48"/>
      <c r="O40" s="48"/>
      <c r="T40" s="48"/>
    </row>
    <row r="41" spans="3:24" x14ac:dyDescent="0.25">
      <c r="E41" s="48"/>
      <c r="J41" s="48"/>
      <c r="O41" s="48"/>
      <c r="T41" s="48"/>
    </row>
    <row r="42" spans="3:24" x14ac:dyDescent="0.25">
      <c r="E42" s="48"/>
      <c r="J42" s="48"/>
      <c r="O42" s="48"/>
      <c r="T42" s="48"/>
    </row>
    <row r="43" spans="3:24" x14ac:dyDescent="0.25">
      <c r="E43" s="48"/>
      <c r="J43" s="48"/>
      <c r="O43" s="48"/>
      <c r="T43" s="48"/>
    </row>
    <row r="44" spans="3:24" x14ac:dyDescent="0.25">
      <c r="E44" s="48"/>
      <c r="J44" s="48"/>
      <c r="O44" s="48"/>
      <c r="T44" s="48"/>
    </row>
    <row r="45" spans="3:24" x14ac:dyDescent="0.25">
      <c r="E45" s="48"/>
      <c r="J45" s="48"/>
      <c r="O45" s="48"/>
      <c r="T45" s="48"/>
    </row>
    <row r="46" spans="3:24" s="68" customFormat="1" x14ac:dyDescent="0.25">
      <c r="C46" s="69"/>
      <c r="D46" s="62"/>
      <c r="E46" s="48"/>
      <c r="F46" s="62"/>
      <c r="G46" s="62"/>
      <c r="H46" s="62"/>
      <c r="I46" s="62"/>
      <c r="J46" s="48"/>
      <c r="K46" s="62"/>
      <c r="L46" s="62"/>
      <c r="M46" s="62"/>
      <c r="N46" s="62"/>
      <c r="O46" s="48"/>
      <c r="P46" s="62"/>
      <c r="Q46" s="62"/>
      <c r="R46" s="62"/>
      <c r="S46" s="62"/>
      <c r="T46" s="48"/>
      <c r="U46" s="62"/>
      <c r="V46" s="62"/>
      <c r="W46" s="62"/>
      <c r="X46" s="62"/>
    </row>
    <row r="47" spans="3:24" s="68" customFormat="1" x14ac:dyDescent="0.25">
      <c r="C47" s="69"/>
      <c r="D47" s="62"/>
      <c r="E47" s="48"/>
      <c r="F47" s="62"/>
      <c r="G47" s="62"/>
      <c r="H47" s="62"/>
      <c r="I47" s="62"/>
      <c r="J47" s="48"/>
      <c r="K47" s="62"/>
      <c r="L47" s="62"/>
      <c r="M47" s="62"/>
      <c r="N47" s="62"/>
      <c r="O47" s="48"/>
      <c r="P47" s="62"/>
      <c r="Q47" s="62"/>
      <c r="R47" s="62"/>
      <c r="S47" s="62"/>
      <c r="T47" s="48"/>
      <c r="U47" s="62"/>
      <c r="V47" s="62"/>
      <c r="W47" s="62"/>
      <c r="X47" s="62"/>
    </row>
  </sheetData>
  <sortState ref="V11:X29">
    <sortCondition descending="1" ref="W11:W29"/>
  </sortState>
  <conditionalFormatting sqref="C5:C25">
    <cfRule type="cellIs" dxfId="4" priority="5" operator="greaterThan">
      <formula>9</formula>
    </cfRule>
  </conditionalFormatting>
  <conditionalFormatting sqref="H5:H34">
    <cfRule type="cellIs" dxfId="3" priority="4" operator="greaterThan">
      <formula>9</formula>
    </cfRule>
  </conditionalFormatting>
  <conditionalFormatting sqref="M5:M29">
    <cfRule type="cellIs" dxfId="2" priority="3" operator="greaterThan">
      <formula>9</formula>
    </cfRule>
  </conditionalFormatting>
  <conditionalFormatting sqref="R5:R32">
    <cfRule type="cellIs" dxfId="1" priority="2" operator="greaterThan">
      <formula>9</formula>
    </cfRule>
  </conditionalFormatting>
  <conditionalFormatting sqref="W5:W30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2" customFormat="1" ht="21" x14ac:dyDescent="0.25">
      <c r="A1" s="38" t="s">
        <v>14</v>
      </c>
      <c r="B1" s="39"/>
      <c r="C1" s="46"/>
      <c r="D1" s="39"/>
      <c r="E1" s="41"/>
    </row>
    <row r="3" spans="1:5" x14ac:dyDescent="0.25">
      <c r="A3" s="7" t="s">
        <v>5</v>
      </c>
      <c r="B3" s="8"/>
      <c r="C3" s="9"/>
      <c r="D3" s="10"/>
      <c r="E3" s="11"/>
    </row>
    <row r="4" spans="1:5" x14ac:dyDescent="0.25">
      <c r="A4" s="12" t="s">
        <v>6</v>
      </c>
      <c r="B4" s="13"/>
      <c r="C4" s="14"/>
      <c r="D4" s="13"/>
      <c r="E4" s="15"/>
    </row>
    <row r="5" spans="1:5" x14ac:dyDescent="0.25">
      <c r="A5" s="12" t="s">
        <v>8</v>
      </c>
      <c r="B5" s="13"/>
      <c r="C5" s="14"/>
      <c r="D5" s="13"/>
      <c r="E5" s="15"/>
    </row>
    <row r="6" spans="1:5" x14ac:dyDescent="0.25">
      <c r="A6" s="12" t="s">
        <v>7</v>
      </c>
      <c r="B6" s="13"/>
      <c r="C6" s="14"/>
      <c r="D6" s="13"/>
      <c r="E6" s="15"/>
    </row>
    <row r="7" spans="1:5" x14ac:dyDescent="0.25">
      <c r="A7" s="16" t="s">
        <v>12</v>
      </c>
      <c r="B7" s="17"/>
      <c r="C7" s="18"/>
      <c r="D7" s="17"/>
      <c r="E7" s="19"/>
    </row>
    <row r="8" spans="1:5" x14ac:dyDescent="0.25">
      <c r="A8" s="25"/>
      <c r="B8" s="25"/>
      <c r="C8" s="25"/>
      <c r="D8" s="25"/>
      <c r="E8" s="25"/>
    </row>
    <row r="9" spans="1:5" x14ac:dyDescent="0.25">
      <c r="A9" s="7" t="s">
        <v>9</v>
      </c>
      <c r="B9" s="27"/>
      <c r="C9" s="27"/>
      <c r="D9" s="27"/>
      <c r="E9" s="28"/>
    </row>
    <row r="10" spans="1:5" x14ac:dyDescent="0.25">
      <c r="A10" s="26" t="s">
        <v>10</v>
      </c>
      <c r="B10" s="29"/>
      <c r="C10" s="29"/>
      <c r="D10" s="29"/>
      <c r="E10" s="3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special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2021-06-28T06:32:01Z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