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etail airport basel" sheetId="18" r:id="rId3"/>
    <sheet name="diplomatic" sheetId="10" r:id="rId4"/>
    <sheet name="introduction" sheetId="17" r:id="rId5"/>
  </sheets>
  <calcPr calcId="145621"/>
</workbook>
</file>

<file path=xl/calcChain.xml><?xml version="1.0" encoding="utf-8"?>
<calcChain xmlns="http://schemas.openxmlformats.org/spreadsheetml/2006/main">
  <c r="C26" i="18" l="1"/>
  <c r="C25" i="18"/>
  <c r="K47" i="15" l="1"/>
  <c r="K46" i="15"/>
  <c r="C32" i="15"/>
  <c r="C31" i="15"/>
  <c r="C49" i="1" l="1"/>
  <c r="C48" i="1"/>
</calcChain>
</file>

<file path=xl/sharedStrings.xml><?xml version="1.0" encoding="utf-8"?>
<sst xmlns="http://schemas.openxmlformats.org/spreadsheetml/2006/main" count="366" uniqueCount="181">
  <si>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</si>
  <si>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</si>
  <si>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</si>
  <si>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</si>
  <si>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</si>
  <si>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</si>
  <si>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</si>
  <si>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</si>
  <si>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</si>
  <si>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</si>
  <si>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</si>
  <si>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</si>
  <si>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</si>
  <si>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</si>
  <si>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</si>
  <si>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</si>
  <si>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</si>
  <si>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</si>
  <si>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</si>
  <si>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</si>
  <si>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</si>
  <si>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</si>
  <si>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</si>
  <si>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</si>
  <si>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</si>
  <si>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</si>
  <si>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</si>
  <si>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</si>
  <si>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I</t>
  </si>
  <si>
    <t>A</t>
  </si>
  <si>
    <t>F</t>
  </si>
  <si>
    <t>PL</t>
  </si>
  <si>
    <t>E</t>
  </si>
  <si>
    <t>B</t>
  </si>
  <si>
    <t>H</t>
  </si>
  <si>
    <t>GB</t>
  </si>
  <si>
    <t>CZ</t>
  </si>
  <si>
    <t>BG</t>
  </si>
  <si>
    <t>SLO</t>
  </si>
  <si>
    <t>S</t>
  </si>
  <si>
    <t>FL</t>
  </si>
  <si>
    <t>NL</t>
  </si>
  <si>
    <t>RO</t>
  </si>
  <si>
    <t>L</t>
  </si>
  <si>
    <t>SRB</t>
  </si>
  <si>
    <t>HR</t>
  </si>
  <si>
    <t>ZG</t>
  </si>
  <si>
    <t>SK</t>
  </si>
  <si>
    <t>BIH</t>
  </si>
  <si>
    <t>RKS</t>
  </si>
  <si>
    <t>P</t>
  </si>
  <si>
    <t>FIN</t>
  </si>
  <si>
    <t>IRL</t>
  </si>
  <si>
    <t>1</t>
  </si>
  <si>
    <t>2</t>
  </si>
  <si>
    <t>3</t>
  </si>
  <si>
    <t>4</t>
  </si>
  <si>
    <t>7</t>
  </si>
  <si>
    <t>Airport Basel</t>
  </si>
  <si>
    <t>Mini Cooper</t>
  </si>
  <si>
    <t>details Airport Basel, F and CH parking</t>
  </si>
  <si>
    <t>FH</t>
  </si>
  <si>
    <t>GN</t>
  </si>
  <si>
    <t>PDV</t>
  </si>
  <si>
    <t>AG</t>
  </si>
  <si>
    <t>LOGBOOK 2017 - WEEK 40</t>
  </si>
  <si>
    <t>Daytrip to Basel 07.10.2017, 05.00 - 16.00 (incl. all parking Airport Basel Mulhouse)</t>
  </si>
  <si>
    <t>CDGE 74-09</t>
  </si>
  <si>
    <t>CDBE 2-113</t>
  </si>
  <si>
    <t>BJ</t>
  </si>
  <si>
    <t>VZ</t>
  </si>
  <si>
    <t>GR</t>
  </si>
  <si>
    <t>IM</t>
  </si>
  <si>
    <t>USA</t>
  </si>
  <si>
    <t>NJ U96 EBM</t>
  </si>
  <si>
    <t>T S 00118</t>
  </si>
  <si>
    <t>LE</t>
  </si>
  <si>
    <t>NS</t>
  </si>
  <si>
    <t>VR</t>
  </si>
  <si>
    <t>UA</t>
  </si>
  <si>
    <t>AB</t>
  </si>
  <si>
    <t>06</t>
  </si>
  <si>
    <t>600 K 3248</t>
  </si>
  <si>
    <t>Bentley</t>
  </si>
  <si>
    <t>600 = Council of Europe</t>
  </si>
  <si>
    <t>600 CD 2057</t>
  </si>
  <si>
    <t>600 CD 2154</t>
  </si>
  <si>
    <t>Alfa Romeo Giulietta</t>
  </si>
  <si>
    <t>VW Golf Plus</t>
  </si>
  <si>
    <t>09 = EFTA</t>
  </si>
  <si>
    <t>Hotel Allegra Kloten</t>
  </si>
  <si>
    <t>Mercedes S500</t>
  </si>
  <si>
    <t>113 = UAE</t>
  </si>
  <si>
    <t>Hotel Ibis Zürich</t>
  </si>
  <si>
    <t>CDBE 16-11</t>
  </si>
  <si>
    <t>VW Touran</t>
  </si>
  <si>
    <t>11 = Mexico</t>
  </si>
  <si>
    <t>near Basel</t>
  </si>
  <si>
    <t>CDBE 1-125</t>
  </si>
  <si>
    <t>BMW 520d</t>
  </si>
  <si>
    <t>125 = Albania</t>
  </si>
  <si>
    <t>NA</t>
  </si>
  <si>
    <t>TLW</t>
  </si>
  <si>
    <t>FZ</t>
  </si>
  <si>
    <t>RSR</t>
  </si>
  <si>
    <t>PK</t>
  </si>
  <si>
    <t>WT</t>
  </si>
  <si>
    <t>VA</t>
  </si>
  <si>
    <t>VB</t>
  </si>
  <si>
    <t>FK(3)</t>
  </si>
  <si>
    <t>IL</t>
  </si>
  <si>
    <t>RI</t>
  </si>
  <si>
    <t>CA</t>
  </si>
  <si>
    <t>TX</t>
  </si>
  <si>
    <t>BN</t>
  </si>
  <si>
    <t>GV</t>
  </si>
  <si>
    <t>PE</t>
  </si>
  <si>
    <t>WP</t>
  </si>
  <si>
    <t>YP</t>
  </si>
  <si>
    <t>ENP</t>
  </si>
  <si>
    <t>CV</t>
  </si>
  <si>
    <t>SN</t>
  </si>
  <si>
    <t>LT</t>
  </si>
  <si>
    <t>MK</t>
  </si>
  <si>
    <t>SK(7)</t>
  </si>
  <si>
    <t>ST(3)</t>
  </si>
  <si>
    <t>GE</t>
  </si>
  <si>
    <t>SE</t>
  </si>
  <si>
    <t>DK</t>
  </si>
  <si>
    <t>EST</t>
  </si>
  <si>
    <t>LV</t>
  </si>
  <si>
    <t>NS(2)</t>
  </si>
  <si>
    <t>LO</t>
  </si>
  <si>
    <t>TR</t>
  </si>
  <si>
    <t>34(3)</t>
  </si>
  <si>
    <t>33</t>
  </si>
  <si>
    <t>81</t>
  </si>
  <si>
    <t>DA</t>
  </si>
  <si>
    <t>GS</t>
  </si>
  <si>
    <t>RUS</t>
  </si>
  <si>
    <t>750/50</t>
  </si>
  <si>
    <t>AA</t>
  </si>
  <si>
    <t>AO</t>
  </si>
  <si>
    <t>BY</t>
  </si>
  <si>
    <t>LH</t>
  </si>
  <si>
    <t>MH</t>
  </si>
  <si>
    <t>AL</t>
  </si>
  <si>
    <t>KZ</t>
  </si>
  <si>
    <t>H 0320-10 / CFA 86-10</t>
  </si>
  <si>
    <t>MNE</t>
  </si>
  <si>
    <t>PG(2)</t>
  </si>
  <si>
    <t>C 89413</t>
  </si>
  <si>
    <t>C 81797</t>
  </si>
  <si>
    <t>C 16726</t>
  </si>
  <si>
    <t>C 81798</t>
  </si>
  <si>
    <t>SV nn-nnn</t>
  </si>
  <si>
    <t>LO(2)</t>
  </si>
  <si>
    <t>KG</t>
  </si>
  <si>
    <t>JA</t>
  </si>
  <si>
    <t>SK(9)</t>
  </si>
  <si>
    <t>34(4)</t>
  </si>
  <si>
    <t>AA(2)</t>
  </si>
  <si>
    <t>BK</t>
  </si>
  <si>
    <t>MD</t>
  </si>
  <si>
    <t>KS</t>
  </si>
  <si>
    <t>06 500-OO</t>
  </si>
  <si>
    <t>M</t>
  </si>
  <si>
    <t>ETM-049 / TR 1233</t>
  </si>
  <si>
    <t>10</t>
  </si>
  <si>
    <t>VZ(3)</t>
  </si>
  <si>
    <t>KR(3)</t>
  </si>
  <si>
    <t>ZG(2)</t>
  </si>
  <si>
    <t>KA</t>
  </si>
  <si>
    <t>26</t>
  </si>
  <si>
    <t>27</t>
  </si>
  <si>
    <t>28</t>
  </si>
  <si>
    <t>29</t>
  </si>
  <si>
    <t>30</t>
  </si>
  <si>
    <t>42</t>
  </si>
  <si>
    <t>6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</si>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</sst>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zoomScale="90" zoomScaleNormal="90" workbookViewId="0">
      <selection activeCell="J27" sqref="J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5" width="7.28515625" style="6" customWidth="1"/>
    <col min="26" max="26" width="3" style="6" customWidth="1"/>
    <col min="27" max="27" width="11.42578125" style="6"/>
    <col min="28" max="29" width="8.85546875" style="6" customWidth="1"/>
    <col min="30" max="16384" width="11.42578125" style="6"/>
  </cols>
  <sheetData>
    <row r="1" spans="1:29" s="30" customFormat="1" ht="21" x14ac:dyDescent="0.25">
      <c r="A1" s="64" t="s">
        <v>65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7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9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</row>
    <row r="4" spans="1:29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9" x14ac:dyDescent="0.25">
      <c r="A5" s="62">
        <v>1</v>
      </c>
      <c r="B5" s="8" t="s">
        <v>0</v>
      </c>
      <c r="C5" s="61">
        <v>10</v>
      </c>
      <c r="D5" s="76" t="s">
        <v>68</v>
      </c>
      <c r="E5" s="76"/>
      <c r="F5" s="76" t="s">
        <v>67</v>
      </c>
      <c r="G5" s="76"/>
      <c r="H5" s="76" t="s">
        <v>98</v>
      </c>
      <c r="I5" s="76"/>
      <c r="J5" s="76" t="s">
        <v>94</v>
      </c>
      <c r="K5" s="76"/>
      <c r="L5" s="7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AA5" s="52" t="s">
        <v>14</v>
      </c>
      <c r="AB5" s="60" t="s">
        <v>8</v>
      </c>
      <c r="AC5" s="56" t="s">
        <v>7</v>
      </c>
    </row>
    <row r="6" spans="1:29" x14ac:dyDescent="0.25">
      <c r="A6" s="62">
        <v>2</v>
      </c>
      <c r="B6" s="8" t="s">
        <v>9</v>
      </c>
      <c r="C6" s="61">
        <v>10</v>
      </c>
      <c r="D6" s="7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AA6" s="52" t="s">
        <v>15</v>
      </c>
      <c r="AB6" s="29" t="s">
        <v>173</v>
      </c>
      <c r="AC6" s="29" t="s">
        <v>54</v>
      </c>
    </row>
    <row r="7" spans="1:29" x14ac:dyDescent="0.25">
      <c r="A7" s="62">
        <v>3</v>
      </c>
      <c r="B7" s="8" t="s">
        <v>31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AA7" s="52" t="s">
        <v>16</v>
      </c>
      <c r="AB7" s="29" t="s">
        <v>174</v>
      </c>
      <c r="AC7" s="29" t="s">
        <v>55</v>
      </c>
    </row>
    <row r="8" spans="1:29" x14ac:dyDescent="0.25">
      <c r="A8" s="62">
        <v>4</v>
      </c>
      <c r="B8" s="8" t="s">
        <v>29</v>
      </c>
      <c r="C8" s="61">
        <v>10</v>
      </c>
      <c r="D8" s="7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AA8" s="52" t="s">
        <v>17</v>
      </c>
      <c r="AB8" s="29" t="s">
        <v>175</v>
      </c>
      <c r="AC8" s="29" t="s">
        <v>55</v>
      </c>
    </row>
    <row r="9" spans="1:29" x14ac:dyDescent="0.25">
      <c r="A9" s="62">
        <v>5</v>
      </c>
      <c r="B9" s="8" t="s">
        <v>30</v>
      </c>
      <c r="C9" s="61">
        <v>10</v>
      </c>
      <c r="D9" s="76" t="s">
        <v>82</v>
      </c>
      <c r="E9" s="76"/>
      <c r="F9" s="76" t="s">
        <v>85</v>
      </c>
      <c r="G9" s="76"/>
      <c r="H9" s="76" t="s">
        <v>86</v>
      </c>
      <c r="I9" s="7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AA9" s="52" t="s">
        <v>18</v>
      </c>
      <c r="AB9" s="29" t="s">
        <v>176</v>
      </c>
      <c r="AC9" s="29" t="s">
        <v>179</v>
      </c>
    </row>
    <row r="10" spans="1:29" x14ac:dyDescent="0.25">
      <c r="A10" s="62">
        <v>6</v>
      </c>
      <c r="B10" s="8" t="s">
        <v>36</v>
      </c>
      <c r="C10" s="61">
        <v>10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AA10" s="52" t="s">
        <v>19</v>
      </c>
      <c r="AB10" s="29" t="s">
        <v>177</v>
      </c>
      <c r="AC10" s="29" t="s">
        <v>168</v>
      </c>
    </row>
    <row r="11" spans="1:29" x14ac:dyDescent="0.25">
      <c r="A11" s="62">
        <v>7</v>
      </c>
      <c r="B11" s="8" t="s">
        <v>28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AA11" s="52" t="s">
        <v>20</v>
      </c>
      <c r="AB11" s="29" t="s">
        <v>178</v>
      </c>
      <c r="AC11" s="29" t="s">
        <v>180</v>
      </c>
    </row>
    <row r="12" spans="1:29" x14ac:dyDescent="0.25">
      <c r="A12" s="62">
        <v>8</v>
      </c>
      <c r="B12" s="8" t="s">
        <v>47</v>
      </c>
      <c r="C12" s="61">
        <v>10</v>
      </c>
      <c r="D12" s="78" t="s">
        <v>151</v>
      </c>
      <c r="E12" s="78"/>
      <c r="F12" s="78" t="s">
        <v>152</v>
      </c>
      <c r="G12" s="78"/>
      <c r="H12" s="78" t="s">
        <v>153</v>
      </c>
      <c r="I12" s="78"/>
      <c r="J12" s="78" t="s">
        <v>154</v>
      </c>
      <c r="K12" s="78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52" t="s">
        <v>21</v>
      </c>
      <c r="AB12" s="29" t="s">
        <v>178</v>
      </c>
      <c r="AC12" s="29" t="s">
        <v>180</v>
      </c>
    </row>
    <row r="13" spans="1:29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9" x14ac:dyDescent="0.25">
      <c r="A14" s="62">
        <v>10</v>
      </c>
      <c r="B14" s="8" t="s">
        <v>42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9" x14ac:dyDescent="0.25">
      <c r="A15" s="62">
        <v>11</v>
      </c>
      <c r="B15" s="8" t="s">
        <v>122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9" x14ac:dyDescent="0.25">
      <c r="A16" s="62">
        <v>12</v>
      </c>
      <c r="B16" s="8" t="s">
        <v>41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5">
      <c r="A17" s="62">
        <v>13</v>
      </c>
      <c r="B17" s="8" t="s">
        <v>38</v>
      </c>
      <c r="C17" s="61">
        <v>10</v>
      </c>
      <c r="D17" s="76" t="s">
        <v>155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5">
      <c r="A18" s="62">
        <v>14</v>
      </c>
      <c r="B18" s="8" t="s">
        <v>37</v>
      </c>
      <c r="C18" s="61">
        <v>10</v>
      </c>
      <c r="D18" s="76"/>
      <c r="E18" s="26"/>
      <c r="F18" s="78"/>
      <c r="G18" s="26"/>
      <c r="H18" s="7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x14ac:dyDescent="0.25">
      <c r="A19" s="62">
        <v>15</v>
      </c>
      <c r="B19" s="8" t="s">
        <v>44</v>
      </c>
      <c r="C19" s="61">
        <v>10</v>
      </c>
      <c r="D19" s="26" t="s">
        <v>156</v>
      </c>
      <c r="E19" s="26" t="s">
        <v>131</v>
      </c>
      <c r="F19" s="26" t="s">
        <v>107</v>
      </c>
      <c r="G19" s="26" t="s">
        <v>157</v>
      </c>
      <c r="H19" s="26" t="s">
        <v>158</v>
      </c>
      <c r="I19" s="26" t="s">
        <v>37</v>
      </c>
      <c r="J19" s="26" t="s">
        <v>78</v>
      </c>
      <c r="K19" s="26" t="s">
        <v>76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5">
      <c r="A20" s="62">
        <v>16</v>
      </c>
      <c r="B20" s="8" t="s">
        <v>123</v>
      </c>
      <c r="C20" s="61">
        <v>10</v>
      </c>
      <c r="D20" s="26" t="s">
        <v>159</v>
      </c>
      <c r="E20" s="26" t="s">
        <v>125</v>
      </c>
      <c r="F20" s="26" t="s">
        <v>126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x14ac:dyDescent="0.25">
      <c r="A21" s="62">
        <v>17</v>
      </c>
      <c r="B21" s="8" t="s">
        <v>35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x14ac:dyDescent="0.25">
      <c r="A22" s="62">
        <v>18</v>
      </c>
      <c r="B22" s="8" t="s">
        <v>33</v>
      </c>
      <c r="C22" s="61">
        <v>10</v>
      </c>
      <c r="D22" s="45"/>
      <c r="E22" s="45"/>
      <c r="F22" s="45"/>
      <c r="G22" s="45"/>
      <c r="H22" s="45"/>
      <c r="I22" s="45"/>
      <c r="J22" s="4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25">
      <c r="A23" s="62">
        <v>19</v>
      </c>
      <c r="B23" s="8" t="s">
        <v>32</v>
      </c>
      <c r="C23" s="61">
        <v>10</v>
      </c>
      <c r="D23" s="26" t="s">
        <v>101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x14ac:dyDescent="0.25">
      <c r="A24" s="62">
        <v>20</v>
      </c>
      <c r="B24" s="8" t="s">
        <v>50</v>
      </c>
      <c r="C24" s="61">
        <v>10</v>
      </c>
      <c r="D24" s="26" t="s">
        <v>127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x14ac:dyDescent="0.25">
      <c r="A25" s="63">
        <v>21</v>
      </c>
      <c r="B25" s="8" t="s">
        <v>40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x14ac:dyDescent="0.25">
      <c r="A26" s="62">
        <v>22</v>
      </c>
      <c r="B26" s="8" t="s">
        <v>43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x14ac:dyDescent="0.25">
      <c r="A27" s="62">
        <v>23</v>
      </c>
      <c r="B27" s="8" t="s">
        <v>45</v>
      </c>
      <c r="C27" s="31">
        <v>10</v>
      </c>
      <c r="D27" s="80" t="s">
        <v>169</v>
      </c>
      <c r="E27" s="26" t="s">
        <v>170</v>
      </c>
      <c r="F27" s="26" t="s">
        <v>171</v>
      </c>
      <c r="G27" s="26" t="s">
        <v>172</v>
      </c>
      <c r="H27" s="26" t="s">
        <v>69</v>
      </c>
      <c r="I27" s="26" t="s">
        <v>137</v>
      </c>
      <c r="J27" s="26" t="s">
        <v>138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x14ac:dyDescent="0.25">
      <c r="A28" s="62">
        <v>24</v>
      </c>
      <c r="B28" s="8" t="s">
        <v>128</v>
      </c>
      <c r="C28" s="61">
        <v>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25">
      <c r="A29" s="62">
        <v>25</v>
      </c>
      <c r="B29" s="8" t="s">
        <v>133</v>
      </c>
      <c r="C29" s="61">
        <v>7</v>
      </c>
      <c r="D29" s="26" t="s">
        <v>160</v>
      </c>
      <c r="E29" s="26">
        <v>33</v>
      </c>
      <c r="F29" s="26">
        <v>35</v>
      </c>
      <c r="G29" s="26">
        <v>81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x14ac:dyDescent="0.25">
      <c r="A30" s="62">
        <v>26</v>
      </c>
      <c r="B30" s="8" t="s">
        <v>48</v>
      </c>
      <c r="C30" s="61">
        <v>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x14ac:dyDescent="0.25">
      <c r="A31" s="62">
        <v>27</v>
      </c>
      <c r="B31" s="8" t="s">
        <v>39</v>
      </c>
      <c r="C31" s="61">
        <v>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x14ac:dyDescent="0.25">
      <c r="A32" s="62">
        <v>28</v>
      </c>
      <c r="B32" s="8" t="s">
        <v>130</v>
      </c>
      <c r="C32" s="61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5">
      <c r="A33" s="62">
        <v>29</v>
      </c>
      <c r="B33" s="8" t="s">
        <v>79</v>
      </c>
      <c r="C33" s="61">
        <v>5</v>
      </c>
      <c r="D33" s="26" t="s">
        <v>161</v>
      </c>
      <c r="E33" s="26" t="s">
        <v>80</v>
      </c>
      <c r="F33" s="26" t="s">
        <v>142</v>
      </c>
      <c r="G33" s="26" t="s">
        <v>162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x14ac:dyDescent="0.25">
      <c r="A34" s="62">
        <v>30</v>
      </c>
      <c r="B34" s="8" t="s">
        <v>129</v>
      </c>
      <c r="C34" s="61">
        <v>4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x14ac:dyDescent="0.25">
      <c r="A35" s="62">
        <v>31</v>
      </c>
      <c r="B35" s="8" t="s">
        <v>52</v>
      </c>
      <c r="C35" s="61">
        <v>3</v>
      </c>
      <c r="D35" s="26" t="s">
        <v>144</v>
      </c>
      <c r="E35" s="26" t="s">
        <v>145</v>
      </c>
      <c r="F35" s="26" t="s">
        <v>9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x14ac:dyDescent="0.25">
      <c r="A36" s="62">
        <v>32</v>
      </c>
      <c r="B36" s="8" t="s">
        <v>51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25">
      <c r="A37" s="62">
        <v>33</v>
      </c>
      <c r="B37" s="8" t="s">
        <v>143</v>
      </c>
      <c r="C37" s="61">
        <v>2</v>
      </c>
      <c r="D37" s="26">
        <v>1</v>
      </c>
      <c r="E37" s="26">
        <v>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25">
      <c r="A38" s="62">
        <v>34</v>
      </c>
      <c r="B38" s="8" t="s">
        <v>163</v>
      </c>
      <c r="C38" s="61">
        <v>2</v>
      </c>
      <c r="D38" s="26" t="s">
        <v>110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5">
      <c r="A39" s="62">
        <v>35</v>
      </c>
      <c r="B39" s="84" t="s">
        <v>49</v>
      </c>
      <c r="C39" s="61">
        <v>2</v>
      </c>
      <c r="D39" s="26" t="s">
        <v>164</v>
      </c>
      <c r="E39" s="26" t="s">
        <v>165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25">
      <c r="A40" s="62">
        <v>36</v>
      </c>
      <c r="B40" s="84" t="s">
        <v>149</v>
      </c>
      <c r="C40" s="61">
        <v>2</v>
      </c>
      <c r="D40" s="26" t="s">
        <v>150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5">
      <c r="A41" s="62">
        <v>37</v>
      </c>
      <c r="B41" s="84" t="s">
        <v>73</v>
      </c>
      <c r="C41" s="31">
        <v>2</v>
      </c>
      <c r="D41" s="45" t="s">
        <v>74</v>
      </c>
      <c r="E41" s="45"/>
      <c r="F41" s="76" t="s">
        <v>75</v>
      </c>
      <c r="G41" s="4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25">
      <c r="A42" s="62">
        <v>38</v>
      </c>
      <c r="B42" s="8" t="s">
        <v>71</v>
      </c>
      <c r="C42" s="61">
        <v>1</v>
      </c>
      <c r="D42" s="26" t="s">
        <v>72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25">
      <c r="A43" s="62">
        <v>39</v>
      </c>
      <c r="B43" s="8" t="s">
        <v>139</v>
      </c>
      <c r="C43" s="61">
        <v>1</v>
      </c>
      <c r="D43" s="26" t="s">
        <v>140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5">
      <c r="A44" s="62">
        <v>40</v>
      </c>
      <c r="B44" s="83" t="s">
        <v>146</v>
      </c>
      <c r="C44" s="61">
        <v>1</v>
      </c>
      <c r="D44" s="26" t="s">
        <v>133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x14ac:dyDescent="0.25">
      <c r="A45" s="62">
        <v>41</v>
      </c>
      <c r="B45" s="83" t="s">
        <v>166</v>
      </c>
      <c r="C45" s="61">
        <v>1</v>
      </c>
      <c r="D45" s="26" t="s">
        <v>167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x14ac:dyDescent="0.25">
      <c r="A46" s="62">
        <v>42</v>
      </c>
      <c r="B46" s="83" t="s">
        <v>147</v>
      </c>
      <c r="C46" s="31">
        <v>1</v>
      </c>
      <c r="D46" s="45" t="s">
        <v>168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</row>
    <row r="48" spans="1:25" s="2" customFormat="1" x14ac:dyDescent="0.25">
      <c r="A48" s="57" t="s">
        <v>8</v>
      </c>
      <c r="B48" s="58"/>
      <c r="C48" s="59">
        <f>COUNTIF(C5:C46,"&gt;0")</f>
        <v>42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x14ac:dyDescent="0.25">
      <c r="A49" s="53" t="s">
        <v>7</v>
      </c>
      <c r="B49" s="54"/>
      <c r="C49" s="55">
        <f>COUNTIF(C5:C46,"&gt;9")</f>
        <v>23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1" spans="1:25" x14ac:dyDescent="0.25">
      <c r="A51" s="2" t="s">
        <v>24</v>
      </c>
    </row>
  </sheetData>
  <sortState ref="B27:L46">
    <sortCondition descending="1" ref="C27:C46"/>
  </sortState>
  <conditionalFormatting sqref="C5:C43">
    <cfRule type="cellIs" dxfId="8" priority="2" operator="greaterThan">
      <formula>9</formula>
    </cfRule>
  </conditionalFormatting>
  <conditionalFormatting sqref="C44:C46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90" zoomScaleNormal="90" workbookViewId="0">
      <selection activeCell="D22" sqref="D22:G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1" width="5.42578125" style="6" customWidth="1"/>
    <col min="12" max="22" width="7.28515625" style="6" customWidth="1"/>
    <col min="23" max="23" width="7" style="6" customWidth="1"/>
    <col min="24" max="25" width="5.42578125" style="6" customWidth="1"/>
    <col min="26" max="16384" width="11.42578125" style="6"/>
  </cols>
  <sheetData>
    <row r="1" spans="1:22" s="30" customFormat="1" ht="21" x14ac:dyDescent="0.25">
      <c r="A1" s="64" t="s">
        <v>65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68" t="s">
        <v>26</v>
      </c>
      <c r="B3" s="69"/>
      <c r="C3" s="70"/>
      <c r="D3" s="71"/>
      <c r="E3" s="71"/>
      <c r="F3" s="71"/>
      <c r="G3" s="72"/>
      <c r="H3" s="38"/>
      <c r="I3" s="68" t="s">
        <v>66</v>
      </c>
      <c r="J3" s="69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I4" s="2"/>
      <c r="J4" s="2"/>
      <c r="K4" s="25"/>
    </row>
    <row r="5" spans="1:22" x14ac:dyDescent="0.25">
      <c r="A5" s="62">
        <v>1</v>
      </c>
      <c r="B5" s="8" t="s">
        <v>0</v>
      </c>
      <c r="C5" s="31">
        <v>10</v>
      </c>
      <c r="D5" s="76" t="s">
        <v>67</v>
      </c>
      <c r="E5" s="76"/>
      <c r="F5" s="76" t="s">
        <v>68</v>
      </c>
      <c r="G5" s="76"/>
      <c r="H5" s="79"/>
      <c r="I5" s="62">
        <v>1</v>
      </c>
      <c r="J5" s="8" t="s">
        <v>0</v>
      </c>
      <c r="K5" s="31">
        <v>10</v>
      </c>
      <c r="L5" s="76" t="s">
        <v>68</v>
      </c>
      <c r="M5" s="76"/>
      <c r="N5" s="76" t="s">
        <v>67</v>
      </c>
      <c r="O5" s="76"/>
      <c r="P5" s="76" t="s">
        <v>98</v>
      </c>
      <c r="Q5" s="76"/>
      <c r="R5" s="76" t="s">
        <v>94</v>
      </c>
      <c r="S5" s="76"/>
      <c r="T5" s="76"/>
      <c r="U5" s="76"/>
      <c r="V5" s="76"/>
    </row>
    <row r="6" spans="1:22" x14ac:dyDescent="0.25">
      <c r="A6" s="62">
        <v>2</v>
      </c>
      <c r="B6" s="8" t="s">
        <v>9</v>
      </c>
      <c r="C6" s="31">
        <v>10</v>
      </c>
      <c r="D6" s="76"/>
      <c r="E6" s="45"/>
      <c r="F6" s="45"/>
      <c r="G6" s="45"/>
      <c r="H6" s="77"/>
      <c r="I6" s="62">
        <v>2</v>
      </c>
      <c r="J6" s="8" t="s">
        <v>9</v>
      </c>
      <c r="K6" s="31">
        <v>10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x14ac:dyDescent="0.25">
      <c r="A7" s="62">
        <v>3</v>
      </c>
      <c r="B7" s="8" t="s">
        <v>28</v>
      </c>
      <c r="C7" s="31">
        <v>10</v>
      </c>
      <c r="D7" s="76"/>
      <c r="E7" s="45"/>
      <c r="F7" s="45"/>
      <c r="G7" s="45"/>
      <c r="H7" s="77"/>
      <c r="I7" s="62">
        <v>3</v>
      </c>
      <c r="J7" s="8" t="s">
        <v>31</v>
      </c>
      <c r="K7" s="31">
        <v>10</v>
      </c>
      <c r="L7" s="76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77"/>
      <c r="I8" s="62">
        <v>4</v>
      </c>
      <c r="J8" s="8" t="s">
        <v>28</v>
      </c>
      <c r="K8" s="31">
        <v>10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x14ac:dyDescent="0.25">
      <c r="A9" s="62">
        <v>5</v>
      </c>
      <c r="B9" s="8" t="s">
        <v>29</v>
      </c>
      <c r="C9" s="31">
        <v>10</v>
      </c>
      <c r="D9" s="45"/>
      <c r="E9" s="45"/>
      <c r="F9" s="45"/>
      <c r="G9" s="45"/>
      <c r="H9" s="77"/>
      <c r="I9" s="62">
        <v>5</v>
      </c>
      <c r="J9" s="8" t="s">
        <v>30</v>
      </c>
      <c r="K9" s="31">
        <v>10</v>
      </c>
      <c r="L9" s="76" t="s">
        <v>82</v>
      </c>
      <c r="M9" s="76"/>
      <c r="N9" s="76" t="s">
        <v>85</v>
      </c>
      <c r="O9" s="76"/>
      <c r="P9" s="76" t="s">
        <v>86</v>
      </c>
      <c r="Q9" s="76"/>
      <c r="R9" s="45"/>
      <c r="S9" s="45"/>
      <c r="T9" s="45"/>
      <c r="U9" s="45"/>
      <c r="V9" s="45"/>
    </row>
    <row r="10" spans="1:22" x14ac:dyDescent="0.25">
      <c r="A10" s="62">
        <v>6</v>
      </c>
      <c r="B10" s="8" t="s">
        <v>47</v>
      </c>
      <c r="C10" s="31">
        <v>3</v>
      </c>
      <c r="D10" s="45"/>
      <c r="E10" s="45"/>
      <c r="F10" s="45"/>
      <c r="G10" s="45"/>
      <c r="H10" s="77"/>
      <c r="I10" s="62">
        <v>6</v>
      </c>
      <c r="J10" s="8" t="s">
        <v>29</v>
      </c>
      <c r="K10" s="31">
        <v>10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x14ac:dyDescent="0.25">
      <c r="A11" s="62">
        <v>7</v>
      </c>
      <c r="B11" s="8" t="s">
        <v>41</v>
      </c>
      <c r="C11" s="31">
        <v>6</v>
      </c>
      <c r="D11" s="45"/>
      <c r="E11" s="45"/>
      <c r="F11" s="45"/>
      <c r="G11" s="45"/>
      <c r="H11" s="77"/>
      <c r="I11" s="62">
        <v>7</v>
      </c>
      <c r="J11" s="8" t="s">
        <v>42</v>
      </c>
      <c r="K11" s="31">
        <v>10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x14ac:dyDescent="0.25">
      <c r="A12" s="62">
        <v>8</v>
      </c>
      <c r="B12" s="8" t="s">
        <v>35</v>
      </c>
      <c r="C12" s="31">
        <v>3</v>
      </c>
      <c r="D12" s="45"/>
      <c r="E12" s="45"/>
      <c r="F12" s="45"/>
      <c r="G12" s="45"/>
      <c r="H12" s="77"/>
      <c r="I12" s="62">
        <v>8</v>
      </c>
      <c r="J12" s="8" t="s">
        <v>47</v>
      </c>
      <c r="K12" s="31">
        <v>10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x14ac:dyDescent="0.25">
      <c r="A13" s="62">
        <v>9</v>
      </c>
      <c r="B13" s="8" t="s">
        <v>32</v>
      </c>
      <c r="C13" s="31">
        <v>2</v>
      </c>
      <c r="D13" s="45"/>
      <c r="E13" s="45"/>
      <c r="F13" s="45"/>
      <c r="G13" s="45"/>
      <c r="H13" s="77"/>
      <c r="I13" s="62">
        <v>9</v>
      </c>
      <c r="J13" s="8" t="s">
        <v>122</v>
      </c>
      <c r="K13" s="31">
        <v>10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x14ac:dyDescent="0.25">
      <c r="A14" s="62">
        <v>10</v>
      </c>
      <c r="B14" s="8" t="s">
        <v>34</v>
      </c>
      <c r="C14" s="31">
        <v>4</v>
      </c>
      <c r="D14" s="45"/>
      <c r="E14" s="45"/>
      <c r="F14" s="45"/>
      <c r="G14" s="45"/>
      <c r="H14" s="77"/>
      <c r="I14" s="62">
        <v>10</v>
      </c>
      <c r="J14" s="8" t="s">
        <v>41</v>
      </c>
      <c r="K14" s="31">
        <v>10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x14ac:dyDescent="0.25">
      <c r="A15" s="62">
        <v>11</v>
      </c>
      <c r="B15" s="8" t="s">
        <v>31</v>
      </c>
      <c r="C15" s="31">
        <v>7</v>
      </c>
      <c r="D15" s="45"/>
      <c r="E15" s="45"/>
      <c r="F15" s="45"/>
      <c r="G15" s="45"/>
      <c r="H15" s="77"/>
      <c r="I15" s="62">
        <v>11</v>
      </c>
      <c r="J15" s="8" t="s">
        <v>38</v>
      </c>
      <c r="K15" s="31">
        <v>10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x14ac:dyDescent="0.25">
      <c r="A16" s="62">
        <v>12</v>
      </c>
      <c r="B16" s="8" t="s">
        <v>42</v>
      </c>
      <c r="C16" s="31">
        <v>2</v>
      </c>
      <c r="D16" s="45"/>
      <c r="E16" s="45"/>
      <c r="F16" s="45"/>
      <c r="G16" s="45"/>
      <c r="H16" s="77"/>
      <c r="I16" s="62">
        <v>12</v>
      </c>
      <c r="J16" s="8" t="s">
        <v>37</v>
      </c>
      <c r="K16" s="31">
        <v>10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5">
      <c r="A17" s="62">
        <v>13</v>
      </c>
      <c r="B17" s="8" t="s">
        <v>33</v>
      </c>
      <c r="C17" s="31">
        <v>3</v>
      </c>
      <c r="D17" s="45"/>
      <c r="E17" s="45"/>
      <c r="F17" s="45"/>
      <c r="G17" s="45"/>
      <c r="H17" s="77"/>
      <c r="I17" s="62">
        <v>13</v>
      </c>
      <c r="J17" s="8" t="s">
        <v>36</v>
      </c>
      <c r="K17" s="31">
        <v>10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x14ac:dyDescent="0.25">
      <c r="A18" s="62">
        <v>14</v>
      </c>
      <c r="B18" s="8" t="s">
        <v>45</v>
      </c>
      <c r="C18" s="31">
        <v>3</v>
      </c>
      <c r="D18" s="45" t="s">
        <v>69</v>
      </c>
      <c r="E18" s="45" t="s">
        <v>70</v>
      </c>
      <c r="F18" s="45" t="s">
        <v>46</v>
      </c>
      <c r="G18" s="45"/>
      <c r="H18" s="77"/>
      <c r="I18" s="62">
        <v>14</v>
      </c>
      <c r="J18" s="8" t="s">
        <v>34</v>
      </c>
      <c r="K18" s="31">
        <v>10</v>
      </c>
      <c r="L18" s="76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x14ac:dyDescent="0.25">
      <c r="A19" s="62">
        <v>15</v>
      </c>
      <c r="B19" s="8" t="s">
        <v>71</v>
      </c>
      <c r="C19" s="31">
        <v>1</v>
      </c>
      <c r="D19" s="45" t="s">
        <v>72</v>
      </c>
      <c r="E19" s="45"/>
      <c r="F19" s="45"/>
      <c r="G19" s="45"/>
      <c r="H19" s="77"/>
      <c r="I19" s="62">
        <v>15</v>
      </c>
      <c r="J19" s="8" t="s">
        <v>123</v>
      </c>
      <c r="K19" s="31">
        <v>10</v>
      </c>
      <c r="L19" s="45" t="s">
        <v>124</v>
      </c>
      <c r="M19" s="45" t="s">
        <v>125</v>
      </c>
      <c r="N19" s="45" t="s">
        <v>126</v>
      </c>
      <c r="O19" s="45"/>
      <c r="P19" s="45"/>
      <c r="Q19" s="45"/>
      <c r="R19" s="45"/>
      <c r="S19" s="45"/>
      <c r="T19" s="45"/>
      <c r="U19" s="45"/>
      <c r="V19" s="45"/>
    </row>
    <row r="20" spans="1:22" x14ac:dyDescent="0.25">
      <c r="A20" s="62">
        <v>16</v>
      </c>
      <c r="B20" s="8" t="s">
        <v>43</v>
      </c>
      <c r="C20" s="31">
        <v>2</v>
      </c>
      <c r="D20" s="45"/>
      <c r="E20" s="45"/>
      <c r="F20" s="45"/>
      <c r="G20" s="45"/>
      <c r="H20" s="77"/>
      <c r="I20" s="62">
        <v>16</v>
      </c>
      <c r="J20" s="8" t="s">
        <v>33</v>
      </c>
      <c r="K20" s="31">
        <v>10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x14ac:dyDescent="0.25">
      <c r="A21" s="62">
        <v>17</v>
      </c>
      <c r="B21" s="8" t="s">
        <v>39</v>
      </c>
      <c r="C21" s="31">
        <v>5</v>
      </c>
      <c r="D21" s="45"/>
      <c r="E21" s="45"/>
      <c r="F21" s="45"/>
      <c r="G21" s="45"/>
      <c r="H21" s="77"/>
      <c r="I21" s="62">
        <v>17</v>
      </c>
      <c r="J21" s="8" t="s">
        <v>35</v>
      </c>
      <c r="K21" s="31">
        <v>10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x14ac:dyDescent="0.25">
      <c r="A22" s="62">
        <v>18</v>
      </c>
      <c r="B22" s="8" t="s">
        <v>73</v>
      </c>
      <c r="C22" s="31">
        <v>2</v>
      </c>
      <c r="D22" s="45" t="s">
        <v>74</v>
      </c>
      <c r="E22" s="45"/>
      <c r="F22" s="76" t="s">
        <v>75</v>
      </c>
      <c r="G22" s="45"/>
      <c r="H22" s="77"/>
      <c r="I22" s="62">
        <v>18</v>
      </c>
      <c r="J22" s="8" t="s">
        <v>50</v>
      </c>
      <c r="K22" s="31">
        <v>10</v>
      </c>
      <c r="L22" s="45" t="s">
        <v>127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x14ac:dyDescent="0.25">
      <c r="A23" s="62">
        <v>19</v>
      </c>
      <c r="B23" s="8" t="s">
        <v>51</v>
      </c>
      <c r="C23" s="31">
        <v>1</v>
      </c>
      <c r="D23" s="45"/>
      <c r="E23" s="45"/>
      <c r="F23" s="45"/>
      <c r="G23" s="45"/>
      <c r="H23" s="77"/>
      <c r="I23" s="62">
        <v>19</v>
      </c>
      <c r="J23" s="8" t="s">
        <v>32</v>
      </c>
      <c r="K23" s="31">
        <v>10</v>
      </c>
      <c r="L23" s="45" t="s">
        <v>101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x14ac:dyDescent="0.25">
      <c r="A24" s="62">
        <v>20</v>
      </c>
      <c r="B24" s="8" t="s">
        <v>36</v>
      </c>
      <c r="C24" s="31">
        <v>4</v>
      </c>
      <c r="D24" s="45"/>
      <c r="E24" s="45"/>
      <c r="F24" s="45"/>
      <c r="G24" s="45"/>
      <c r="H24" s="77"/>
      <c r="I24" s="62">
        <v>20</v>
      </c>
      <c r="J24" s="8" t="s">
        <v>43</v>
      </c>
      <c r="K24" s="31">
        <v>10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x14ac:dyDescent="0.25">
      <c r="A25" s="62">
        <v>21</v>
      </c>
      <c r="B25" s="8" t="s">
        <v>40</v>
      </c>
      <c r="C25" s="31">
        <v>2</v>
      </c>
      <c r="D25" s="45"/>
      <c r="E25" s="45"/>
      <c r="F25" s="45"/>
      <c r="G25" s="45"/>
      <c r="H25" s="77"/>
      <c r="I25" s="62">
        <v>21</v>
      </c>
      <c r="J25" s="8" t="s">
        <v>40</v>
      </c>
      <c r="K25" s="31">
        <v>9</v>
      </c>
      <c r="L25" s="80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x14ac:dyDescent="0.25">
      <c r="A26" s="62">
        <v>22</v>
      </c>
      <c r="B26" s="8" t="s">
        <v>44</v>
      </c>
      <c r="C26" s="31">
        <v>3</v>
      </c>
      <c r="D26" s="45" t="s">
        <v>76</v>
      </c>
      <c r="E26" s="45" t="s">
        <v>77</v>
      </c>
      <c r="F26" s="45" t="s">
        <v>78</v>
      </c>
      <c r="G26" s="45"/>
      <c r="H26" s="77"/>
      <c r="I26" s="62">
        <v>22</v>
      </c>
      <c r="J26" s="8" t="s">
        <v>128</v>
      </c>
      <c r="K26" s="31">
        <v>6</v>
      </c>
      <c r="L26" s="76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5">
      <c r="A27" s="62">
        <v>23</v>
      </c>
      <c r="B27" s="8" t="s">
        <v>79</v>
      </c>
      <c r="C27" s="31">
        <v>1</v>
      </c>
      <c r="D27" s="45" t="s">
        <v>80</v>
      </c>
      <c r="E27" s="45"/>
      <c r="F27" s="45"/>
      <c r="G27" s="45"/>
      <c r="H27" s="77"/>
      <c r="I27" s="62">
        <v>23</v>
      </c>
      <c r="J27" s="8" t="s">
        <v>39</v>
      </c>
      <c r="K27" s="31">
        <v>6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x14ac:dyDescent="0.25">
      <c r="A28" s="62">
        <v>24</v>
      </c>
      <c r="B28" s="8" t="s">
        <v>38</v>
      </c>
      <c r="C28" s="31">
        <v>3</v>
      </c>
      <c r="D28" s="45"/>
      <c r="E28" s="45"/>
      <c r="F28" s="45"/>
      <c r="G28" s="45"/>
      <c r="H28" s="77"/>
      <c r="I28" s="62">
        <v>24</v>
      </c>
      <c r="J28" s="8" t="s">
        <v>48</v>
      </c>
      <c r="K28" s="31">
        <v>5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25">
      <c r="A29" s="62">
        <v>25</v>
      </c>
      <c r="B29" s="84" t="s">
        <v>49</v>
      </c>
      <c r="C29" s="31">
        <v>1</v>
      </c>
      <c r="D29" s="45" t="s">
        <v>81</v>
      </c>
      <c r="E29" s="45"/>
      <c r="F29" s="45"/>
      <c r="G29" s="45"/>
      <c r="H29" s="77"/>
      <c r="I29" s="62">
        <v>25</v>
      </c>
      <c r="J29" s="8" t="s">
        <v>44</v>
      </c>
      <c r="K29" s="31">
        <v>5</v>
      </c>
      <c r="L29" s="80" t="s">
        <v>131</v>
      </c>
      <c r="M29" s="45" t="s">
        <v>76</v>
      </c>
      <c r="N29" s="45" t="s">
        <v>132</v>
      </c>
      <c r="O29" s="45" t="s">
        <v>78</v>
      </c>
      <c r="P29" s="45"/>
      <c r="Q29" s="45"/>
      <c r="R29" s="45"/>
      <c r="S29" s="45"/>
      <c r="T29" s="45"/>
      <c r="U29" s="45"/>
      <c r="V29" s="45"/>
    </row>
    <row r="30" spans="1:22" x14ac:dyDescent="0.25">
      <c r="A30" s="9"/>
      <c r="B30" s="9"/>
      <c r="C30" s="10"/>
      <c r="D30" s="45"/>
      <c r="E30" s="45"/>
      <c r="F30" s="45"/>
      <c r="G30" s="45"/>
      <c r="H30" s="77"/>
      <c r="I30" s="62">
        <v>26</v>
      </c>
      <c r="J30" s="8" t="s">
        <v>133</v>
      </c>
      <c r="K30" s="31">
        <v>5</v>
      </c>
      <c r="L30" s="80" t="s">
        <v>134</v>
      </c>
      <c r="M30" s="45" t="s">
        <v>135</v>
      </c>
      <c r="N30" s="45" t="s">
        <v>136</v>
      </c>
      <c r="O30" s="45"/>
      <c r="P30" s="45"/>
      <c r="Q30" s="45"/>
      <c r="R30" s="45"/>
      <c r="S30" s="45"/>
      <c r="T30" s="45"/>
      <c r="U30" s="45"/>
      <c r="V30" s="45"/>
    </row>
    <row r="31" spans="1:22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77"/>
      <c r="I31" s="62">
        <v>27</v>
      </c>
      <c r="J31" s="8" t="s">
        <v>45</v>
      </c>
      <c r="K31" s="31">
        <v>5</v>
      </c>
      <c r="L31" s="80" t="s">
        <v>69</v>
      </c>
      <c r="M31" s="45" t="s">
        <v>137</v>
      </c>
      <c r="N31" s="45" t="s">
        <v>138</v>
      </c>
      <c r="O31" s="45" t="s">
        <v>70</v>
      </c>
      <c r="P31" s="45" t="s">
        <v>46</v>
      </c>
      <c r="Q31" s="45"/>
      <c r="R31" s="45"/>
      <c r="S31" s="45"/>
      <c r="T31" s="45"/>
      <c r="U31" s="45"/>
      <c r="V31" s="45"/>
    </row>
    <row r="32" spans="1:22" x14ac:dyDescent="0.25">
      <c r="A32" s="53" t="s">
        <v>7</v>
      </c>
      <c r="B32" s="54"/>
      <c r="C32" s="55">
        <f>COUNTIF(C5:C29,"&gt;9")</f>
        <v>5</v>
      </c>
      <c r="D32" s="45"/>
      <c r="E32" s="45"/>
      <c r="F32" s="45"/>
      <c r="G32" s="45"/>
      <c r="H32" s="77"/>
      <c r="I32" s="62">
        <v>28</v>
      </c>
      <c r="J32" s="8" t="s">
        <v>129</v>
      </c>
      <c r="K32" s="31">
        <v>4</v>
      </c>
      <c r="L32" s="80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25">
      <c r="A33" s="6"/>
      <c r="B33" s="6"/>
      <c r="C33" s="32"/>
      <c r="H33" s="77"/>
      <c r="I33" s="62">
        <v>29</v>
      </c>
      <c r="J33" s="8" t="s">
        <v>79</v>
      </c>
      <c r="K33" s="31">
        <v>3</v>
      </c>
      <c r="L33" s="80" t="s">
        <v>141</v>
      </c>
      <c r="M33" s="45" t="s">
        <v>80</v>
      </c>
      <c r="N33" s="45" t="s">
        <v>142</v>
      </c>
      <c r="O33" s="45"/>
      <c r="P33" s="45"/>
      <c r="Q33" s="45"/>
      <c r="R33" s="45"/>
      <c r="S33" s="45"/>
      <c r="T33" s="45"/>
      <c r="U33" s="45"/>
      <c r="V33" s="45"/>
    </row>
    <row r="34" spans="1:22" x14ac:dyDescent="0.25">
      <c r="H34" s="77"/>
      <c r="I34" s="81">
        <v>30</v>
      </c>
      <c r="J34" s="82" t="s">
        <v>52</v>
      </c>
      <c r="K34" s="31">
        <v>3</v>
      </c>
      <c r="L34" s="80" t="s">
        <v>144</v>
      </c>
      <c r="M34" s="45" t="s">
        <v>145</v>
      </c>
      <c r="N34" s="45" t="s">
        <v>9</v>
      </c>
      <c r="O34" s="45"/>
      <c r="P34" s="45"/>
      <c r="Q34" s="45"/>
      <c r="R34" s="45"/>
      <c r="S34" s="45"/>
      <c r="T34" s="45"/>
      <c r="U34" s="45"/>
      <c r="V34" s="45"/>
    </row>
    <row r="35" spans="1:22" x14ac:dyDescent="0.25">
      <c r="H35" s="77"/>
      <c r="I35" s="81">
        <v>31</v>
      </c>
      <c r="J35" s="82" t="s">
        <v>51</v>
      </c>
      <c r="K35" s="31">
        <v>2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x14ac:dyDescent="0.25">
      <c r="H36" s="77"/>
      <c r="I36" s="81">
        <v>32</v>
      </c>
      <c r="J36" s="82" t="s">
        <v>130</v>
      </c>
      <c r="K36" s="31">
        <v>2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x14ac:dyDescent="0.25">
      <c r="H37" s="77"/>
      <c r="I37" s="81">
        <v>33</v>
      </c>
      <c r="J37" s="82" t="s">
        <v>143</v>
      </c>
      <c r="K37" s="31">
        <v>2</v>
      </c>
      <c r="L37" s="80">
        <v>1</v>
      </c>
      <c r="M37" s="45" t="s">
        <v>57</v>
      </c>
      <c r="N37" s="45"/>
      <c r="O37" s="45"/>
      <c r="P37" s="45"/>
      <c r="Q37" s="45"/>
      <c r="R37" s="45"/>
      <c r="S37" s="45"/>
      <c r="T37" s="45"/>
      <c r="U37" s="45"/>
      <c r="V37" s="45"/>
    </row>
    <row r="38" spans="1:22" x14ac:dyDescent="0.25">
      <c r="H38" s="77"/>
      <c r="I38" s="81">
        <v>34</v>
      </c>
      <c r="J38" s="83" t="s">
        <v>73</v>
      </c>
      <c r="K38" s="31">
        <v>2</v>
      </c>
      <c r="L38" s="45" t="s">
        <v>74</v>
      </c>
      <c r="M38" s="45"/>
      <c r="N38" s="76" t="s">
        <v>75</v>
      </c>
      <c r="O38" s="45"/>
      <c r="P38" s="45"/>
      <c r="Q38" s="45"/>
      <c r="R38" s="45"/>
      <c r="S38" s="45"/>
      <c r="T38" s="45"/>
      <c r="U38" s="45"/>
      <c r="V38" s="45"/>
    </row>
    <row r="39" spans="1:22" x14ac:dyDescent="0.25">
      <c r="H39" s="77"/>
      <c r="I39" s="81">
        <v>35</v>
      </c>
      <c r="J39" s="83" t="s">
        <v>149</v>
      </c>
      <c r="K39" s="31">
        <v>2</v>
      </c>
      <c r="L39" s="80" t="s">
        <v>150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x14ac:dyDescent="0.25">
      <c r="H40" s="77"/>
      <c r="I40" s="81">
        <v>36</v>
      </c>
      <c r="J40" s="82" t="s">
        <v>71</v>
      </c>
      <c r="K40" s="31">
        <v>1</v>
      </c>
      <c r="L40" s="45" t="s">
        <v>72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x14ac:dyDescent="0.25">
      <c r="H41" s="77"/>
      <c r="I41" s="81">
        <v>37</v>
      </c>
      <c r="J41" s="82" t="s">
        <v>139</v>
      </c>
      <c r="K41" s="31">
        <v>1</v>
      </c>
      <c r="L41" s="45" t="s">
        <v>140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x14ac:dyDescent="0.25">
      <c r="H42" s="77"/>
      <c r="I42" s="81">
        <v>38</v>
      </c>
      <c r="J42" s="83" t="s">
        <v>49</v>
      </c>
      <c r="K42" s="31">
        <v>1</v>
      </c>
      <c r="L42" s="45" t="s">
        <v>81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25">
      <c r="H43" s="77"/>
      <c r="I43" s="81">
        <v>39</v>
      </c>
      <c r="J43" s="83" t="s">
        <v>146</v>
      </c>
      <c r="K43" s="31">
        <v>1</v>
      </c>
      <c r="L43" s="80" t="s">
        <v>133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x14ac:dyDescent="0.25">
      <c r="H44" s="77"/>
      <c r="I44" s="81">
        <v>40</v>
      </c>
      <c r="J44" s="83" t="s">
        <v>147</v>
      </c>
      <c r="K44" s="31">
        <v>1</v>
      </c>
      <c r="L44" s="45" t="s">
        <v>148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x14ac:dyDescent="0.25">
      <c r="H45" s="77"/>
      <c r="I45" s="9"/>
      <c r="J45" s="9"/>
      <c r="K45" s="10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s="2" customFormat="1" x14ac:dyDescent="0.25">
      <c r="C46" s="25"/>
      <c r="D46" s="6"/>
      <c r="E46" s="6"/>
      <c r="F46" s="6"/>
      <c r="G46" s="6"/>
      <c r="H46" s="77"/>
      <c r="I46" s="57" t="s">
        <v>8</v>
      </c>
      <c r="J46" s="58"/>
      <c r="K46" s="59">
        <f>COUNTIF(K5:K33,"&gt;0")</f>
        <v>29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s="2" customFormat="1" x14ac:dyDescent="0.25">
      <c r="C47" s="25"/>
      <c r="D47" s="6"/>
      <c r="E47" s="6"/>
      <c r="F47" s="6"/>
      <c r="G47" s="6"/>
      <c r="H47" s="77"/>
      <c r="I47" s="53" t="s">
        <v>7</v>
      </c>
      <c r="J47" s="54"/>
      <c r="K47" s="55">
        <f>COUNTIF(K5:K33,"&gt;9")</f>
        <v>20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</sheetData>
  <sortState ref="J25:P44">
    <sortCondition descending="1" ref="K25:K44"/>
  </sortState>
  <conditionalFormatting sqref="C5:C29">
    <cfRule type="cellIs" dxfId="6" priority="6" operator="greaterThan">
      <formula>9</formula>
    </cfRule>
  </conditionalFormatting>
  <conditionalFormatting sqref="K5:K44">
    <cfRule type="cellIs" dxfId="5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90" zoomScaleNormal="90" workbookViewId="0">
      <selection activeCell="D5" sqref="D5:I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5" width="7.140625" style="6" customWidth="1"/>
    <col min="26" max="27" width="5.42578125" style="6" customWidth="1"/>
    <col min="28" max="16384" width="11.42578125" style="6"/>
  </cols>
  <sheetData>
    <row r="1" spans="1:25" s="30" customFormat="1" ht="21" x14ac:dyDescent="0.25">
      <c r="A1" s="64" t="s">
        <v>65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68" t="s">
        <v>60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5" spans="1:25" x14ac:dyDescent="0.25">
      <c r="A5" s="62">
        <v>1</v>
      </c>
      <c r="B5" s="8" t="s">
        <v>30</v>
      </c>
      <c r="C5" s="31">
        <v>10</v>
      </c>
      <c r="D5" s="76" t="s">
        <v>82</v>
      </c>
      <c r="E5" s="76"/>
      <c r="F5" s="76" t="s">
        <v>85</v>
      </c>
      <c r="G5" s="76"/>
      <c r="H5" s="76" t="s">
        <v>86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x14ac:dyDescent="0.25">
      <c r="A6" s="62">
        <v>2</v>
      </c>
      <c r="B6" s="8" t="s">
        <v>0</v>
      </c>
      <c r="C6" s="31">
        <v>10</v>
      </c>
      <c r="D6" s="76" t="s">
        <v>94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x14ac:dyDescent="0.25">
      <c r="A7" s="62">
        <v>3</v>
      </c>
      <c r="B7" s="8" t="s">
        <v>9</v>
      </c>
      <c r="C7" s="31">
        <v>10</v>
      </c>
      <c r="D7" s="76"/>
      <c r="E7" s="76"/>
      <c r="F7" s="76"/>
      <c r="G7" s="76"/>
      <c r="H7" s="76"/>
      <c r="I7" s="76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62">
        <v>4</v>
      </c>
      <c r="B8" s="8" t="s">
        <v>35</v>
      </c>
      <c r="C8" s="31">
        <v>10</v>
      </c>
      <c r="D8" s="45" t="s">
        <v>114</v>
      </c>
      <c r="E8" s="45" t="s">
        <v>61</v>
      </c>
      <c r="F8" s="45" t="s">
        <v>62</v>
      </c>
      <c r="G8" s="45" t="s">
        <v>115</v>
      </c>
      <c r="H8" s="45" t="s">
        <v>116</v>
      </c>
      <c r="I8" s="45" t="s">
        <v>31</v>
      </c>
      <c r="J8" s="45" t="s">
        <v>117</v>
      </c>
      <c r="K8" s="45" t="s">
        <v>118</v>
      </c>
      <c r="L8" s="45" t="s">
        <v>119</v>
      </c>
      <c r="M8" s="45" t="s">
        <v>63</v>
      </c>
      <c r="N8" s="45"/>
      <c r="O8" s="45"/>
      <c r="P8" s="45"/>
      <c r="Q8" s="45"/>
      <c r="R8" s="45"/>
      <c r="S8" s="45"/>
      <c r="T8" s="45"/>
      <c r="U8" s="45"/>
      <c r="V8" s="76"/>
      <c r="W8" s="76"/>
      <c r="X8" s="76"/>
      <c r="Y8" s="76"/>
    </row>
    <row r="9" spans="1:25" x14ac:dyDescent="0.25">
      <c r="A9" s="62">
        <v>5</v>
      </c>
      <c r="B9" s="8" t="s">
        <v>32</v>
      </c>
      <c r="C9" s="31">
        <v>8</v>
      </c>
      <c r="D9" s="45" t="s">
        <v>101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x14ac:dyDescent="0.25">
      <c r="A10" s="62">
        <v>6</v>
      </c>
      <c r="B10" s="8" t="s">
        <v>28</v>
      </c>
      <c r="C10" s="31">
        <v>8</v>
      </c>
      <c r="D10" s="45" t="s">
        <v>107</v>
      </c>
      <c r="E10" s="45" t="s">
        <v>108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25">
      <c r="A11" s="62">
        <v>7</v>
      </c>
      <c r="B11" s="8" t="s">
        <v>33</v>
      </c>
      <c r="C11" s="31">
        <v>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x14ac:dyDescent="0.25">
      <c r="A12" s="62">
        <v>8</v>
      </c>
      <c r="B12" s="8" t="s">
        <v>29</v>
      </c>
      <c r="C12" s="31">
        <v>7</v>
      </c>
      <c r="D12" s="45" t="s">
        <v>109</v>
      </c>
      <c r="E12" s="45" t="s">
        <v>33</v>
      </c>
      <c r="F12" s="45" t="s">
        <v>110</v>
      </c>
      <c r="G12" s="45" t="s">
        <v>111</v>
      </c>
      <c r="H12" s="45" t="s">
        <v>28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62">
        <v>9</v>
      </c>
      <c r="B13" s="8" t="s">
        <v>41</v>
      </c>
      <c r="C13" s="31">
        <v>6</v>
      </c>
      <c r="D13" s="7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x14ac:dyDescent="0.25">
      <c r="A14" s="62">
        <v>10</v>
      </c>
      <c r="B14" s="8" t="s">
        <v>31</v>
      </c>
      <c r="C14" s="31">
        <v>5</v>
      </c>
      <c r="D14" s="45" t="s">
        <v>102</v>
      </c>
      <c r="E14" s="45" t="s">
        <v>103</v>
      </c>
      <c r="F14" s="45" t="s">
        <v>104</v>
      </c>
      <c r="G14" s="45" t="s">
        <v>105</v>
      </c>
      <c r="H14" s="45" t="s">
        <v>106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x14ac:dyDescent="0.25">
      <c r="A15" s="62">
        <v>11</v>
      </c>
      <c r="B15" s="8" t="s">
        <v>50</v>
      </c>
      <c r="C15" s="31">
        <v>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x14ac:dyDescent="0.25">
      <c r="A16" s="62">
        <v>12</v>
      </c>
      <c r="B16" s="8" t="s">
        <v>42</v>
      </c>
      <c r="C16" s="31">
        <v>4</v>
      </c>
      <c r="D16" s="45" t="s">
        <v>80</v>
      </c>
      <c r="E16" s="45" t="s">
        <v>64</v>
      </c>
      <c r="F16" s="45" t="s">
        <v>33</v>
      </c>
      <c r="G16" s="45" t="s">
        <v>120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x14ac:dyDescent="0.25">
      <c r="A17" s="62">
        <v>13</v>
      </c>
      <c r="B17" s="8" t="s">
        <v>43</v>
      </c>
      <c r="C17" s="31">
        <v>4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x14ac:dyDescent="0.25">
      <c r="A18" s="62">
        <v>14</v>
      </c>
      <c r="B18" s="8" t="s">
        <v>40</v>
      </c>
      <c r="C18" s="31">
        <v>4</v>
      </c>
      <c r="D18" s="7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x14ac:dyDescent="0.25">
      <c r="A19" s="62">
        <v>15</v>
      </c>
      <c r="B19" s="8" t="s">
        <v>37</v>
      </c>
      <c r="C19" s="31">
        <v>3</v>
      </c>
      <c r="D19" s="45" t="s">
        <v>112</v>
      </c>
      <c r="E19" s="45" t="s">
        <v>32</v>
      </c>
      <c r="F19" s="45" t="s">
        <v>113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x14ac:dyDescent="0.25">
      <c r="A20" s="62">
        <v>16</v>
      </c>
      <c r="B20" s="8" t="s">
        <v>34</v>
      </c>
      <c r="C20" s="31">
        <v>1</v>
      </c>
      <c r="D20" s="45"/>
      <c r="E20" s="45"/>
      <c r="F20" s="45"/>
      <c r="G20" s="45"/>
      <c r="H20" s="45"/>
      <c r="I20" s="45"/>
      <c r="J20" s="45"/>
      <c r="K20" s="86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x14ac:dyDescent="0.25">
      <c r="A21" s="62">
        <v>17</v>
      </c>
      <c r="B21" s="8" t="s">
        <v>52</v>
      </c>
      <c r="C21" s="31">
        <v>1</v>
      </c>
      <c r="D21" s="45" t="s">
        <v>9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x14ac:dyDescent="0.25">
      <c r="A22" s="62">
        <v>18</v>
      </c>
      <c r="B22" s="8" t="s">
        <v>36</v>
      </c>
      <c r="C22" s="31">
        <v>1</v>
      </c>
      <c r="D22" s="45" t="s">
        <v>29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x14ac:dyDescent="0.25">
      <c r="A23" s="62">
        <v>19</v>
      </c>
      <c r="B23" s="8" t="s">
        <v>47</v>
      </c>
      <c r="C23" s="31">
        <v>1</v>
      </c>
      <c r="D23" s="45" t="s">
        <v>121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x14ac:dyDescent="0.25">
      <c r="A24" s="9"/>
      <c r="B24" s="9"/>
      <c r="C24" s="10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s="2" customFormat="1" x14ac:dyDescent="0.25">
      <c r="A25" s="57" t="s">
        <v>8</v>
      </c>
      <c r="B25" s="58"/>
      <c r="C25" s="59">
        <f>COUNTIF(C5:C23,"&gt;0")</f>
        <v>19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s="2" customFormat="1" x14ac:dyDescent="0.25">
      <c r="A26" s="53" t="s">
        <v>7</v>
      </c>
      <c r="B26" s="54"/>
      <c r="C26" s="55">
        <f>COUNTIF(C5:C23,"&gt;9")</f>
        <v>4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</sheetData>
  <sortState ref="B8:M23">
    <sortCondition descending="1" ref="C8:C23"/>
  </sortState>
  <conditionalFormatting sqref="C5:C23">
    <cfRule type="cellIs" dxfId="4" priority="6" operator="greaterThan">
      <formula>9</formula>
    </cfRule>
  </conditionalFormatting>
  <conditionalFormatting sqref="K7">
    <cfRule type="cellIs" dxfId="3" priority="5" operator="greaterThan">
      <formula>9</formula>
    </cfRule>
  </conditionalFormatting>
  <conditionalFormatting sqref="C5:C23">
    <cfRule type="cellIs" dxfId="2" priority="3" operator="greaterThan">
      <formula>9</formula>
    </cfRule>
  </conditionalFormatting>
  <conditionalFormatting sqref="K6">
    <cfRule type="cellIs" dxfId="1" priority="2" operator="greaterThan">
      <formula>9</formula>
    </cfRule>
  </conditionalFormatting>
  <conditionalFormatting sqref="K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90" zoomScaleNormal="90" workbookViewId="0">
      <selection activeCell="E26" sqref="E2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5" width="47.570312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65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5" t="s">
        <v>53</v>
      </c>
      <c r="B6" s="11" t="s">
        <v>0</v>
      </c>
      <c r="C6" s="41" t="s">
        <v>67</v>
      </c>
      <c r="D6" s="41" t="s">
        <v>59</v>
      </c>
      <c r="E6" s="11" t="s">
        <v>89</v>
      </c>
      <c r="F6" s="11" t="s">
        <v>90</v>
      </c>
    </row>
    <row r="7" spans="1:6" s="39" customFormat="1" ht="12" x14ac:dyDescent="0.25">
      <c r="A7" s="85" t="s">
        <v>54</v>
      </c>
      <c r="B7" s="11" t="s">
        <v>0</v>
      </c>
      <c r="C7" s="41" t="s">
        <v>68</v>
      </c>
      <c r="D7" s="41" t="s">
        <v>91</v>
      </c>
      <c r="E7" s="11" t="s">
        <v>92</v>
      </c>
      <c r="F7" s="11" t="s">
        <v>93</v>
      </c>
    </row>
    <row r="8" spans="1:6" s="39" customFormat="1" ht="12" x14ac:dyDescent="0.25">
      <c r="A8" s="85" t="s">
        <v>55</v>
      </c>
      <c r="B8" s="11" t="s">
        <v>0</v>
      </c>
      <c r="C8" s="41" t="s">
        <v>94</v>
      </c>
      <c r="D8" s="41" t="s">
        <v>95</v>
      </c>
      <c r="E8" s="11" t="s">
        <v>96</v>
      </c>
      <c r="F8" s="11" t="s">
        <v>58</v>
      </c>
    </row>
    <row r="9" spans="1:6" s="39" customFormat="1" ht="12" x14ac:dyDescent="0.25">
      <c r="A9" s="85" t="s">
        <v>56</v>
      </c>
      <c r="B9" s="11" t="s">
        <v>0</v>
      </c>
      <c r="C9" s="41" t="s">
        <v>98</v>
      </c>
      <c r="D9" s="41" t="s">
        <v>99</v>
      </c>
      <c r="E9" s="11" t="s">
        <v>100</v>
      </c>
      <c r="F9" s="11" t="s">
        <v>97</v>
      </c>
    </row>
    <row r="10" spans="1:6" ht="12" x14ac:dyDescent="0.25">
      <c r="A10" s="38"/>
      <c r="B10" s="38"/>
      <c r="C10" s="37"/>
      <c r="D10" s="37"/>
      <c r="E10" s="38"/>
      <c r="F10" s="38"/>
    </row>
    <row r="11" spans="1:6" x14ac:dyDescent="0.25">
      <c r="A11" s="7" t="s">
        <v>2</v>
      </c>
      <c r="B11" s="1"/>
      <c r="C11" s="42"/>
      <c r="D11" s="40" t="s">
        <v>3</v>
      </c>
      <c r="E11" s="8" t="s">
        <v>4</v>
      </c>
      <c r="F11" s="8" t="s">
        <v>5</v>
      </c>
    </row>
    <row r="12" spans="1:6" ht="12" x14ac:dyDescent="0.25">
      <c r="A12" s="85" t="s">
        <v>53</v>
      </c>
      <c r="B12" s="11" t="s">
        <v>30</v>
      </c>
      <c r="C12" s="41" t="s">
        <v>82</v>
      </c>
      <c r="D12" s="41" t="s">
        <v>83</v>
      </c>
      <c r="E12" s="11" t="s">
        <v>84</v>
      </c>
      <c r="F12" s="11" t="s">
        <v>58</v>
      </c>
    </row>
    <row r="13" spans="1:6" ht="12" x14ac:dyDescent="0.25">
      <c r="A13" s="85" t="s">
        <v>54</v>
      </c>
      <c r="B13" s="11" t="s">
        <v>30</v>
      </c>
      <c r="C13" s="41" t="s">
        <v>85</v>
      </c>
      <c r="D13" s="41" t="s">
        <v>87</v>
      </c>
      <c r="E13" s="11" t="s">
        <v>84</v>
      </c>
      <c r="F13" s="11" t="s">
        <v>58</v>
      </c>
    </row>
    <row r="14" spans="1:6" ht="12" x14ac:dyDescent="0.25">
      <c r="A14" s="85" t="s">
        <v>55</v>
      </c>
      <c r="B14" s="11" t="s">
        <v>30</v>
      </c>
      <c r="C14" s="41" t="s">
        <v>86</v>
      </c>
      <c r="D14" s="41" t="s">
        <v>88</v>
      </c>
      <c r="E14" s="11" t="s">
        <v>84</v>
      </c>
      <c r="F14" s="11" t="s">
        <v>58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detail airport basel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2017-10-10T08:17:50Z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