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3" i="15" l="1"/>
  <c r="U22" i="15"/>
  <c r="L38" i="15" l="1"/>
  <c r="L37" i="15"/>
  <c r="C34" i="15"/>
  <c r="C33" i="15"/>
  <c r="C47" i="1" l="1"/>
  <c r="C46" i="1"/>
</calcChain>
</file>

<file path=xl/sharedStrings.xml><?xml version="1.0" encoding="utf-8"?>
<sst xmlns="http://schemas.openxmlformats.org/spreadsheetml/2006/main" count="248" uniqueCount="125">
  <si>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</si>
  <si>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</si>
  <si>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</si>
  <si>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</si>
  <si>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</si>
  <si>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</si>
  <si>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</si>
  <si>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</si>
  <si>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</si>
  <si>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</si>
  <si>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</si>
  <si>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</si>
  <si>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</si>
  <si>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</si>
  <si>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</si>
  <si>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</si>
  <si>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</si>
  <si>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</si>
  <si>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</si>
  <si>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</si>
  <si>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</si>
  <si>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</si>
  <si>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</si>
  <si>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</si>
  <si>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</si>
  <si>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</si>
  <si>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</si>
  <si>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</si>
  <si>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Bridge near Zürich, 30.08.2017, 45 min.</t>
  </si>
  <si>
    <t>A</t>
  </si>
  <si>
    <t>PL</t>
  </si>
  <si>
    <t>F</t>
  </si>
  <si>
    <t>CZ</t>
  </si>
  <si>
    <t>GB</t>
  </si>
  <si>
    <t>I</t>
  </si>
  <si>
    <t>E</t>
  </si>
  <si>
    <t>RO</t>
  </si>
  <si>
    <t>H</t>
  </si>
  <si>
    <t>SK</t>
  </si>
  <si>
    <t>NL</t>
  </si>
  <si>
    <t>FIN</t>
  </si>
  <si>
    <t>BG</t>
  </si>
  <si>
    <t>LT</t>
  </si>
  <si>
    <t>BIH</t>
  </si>
  <si>
    <t>MK</t>
  </si>
  <si>
    <t>FL</t>
  </si>
  <si>
    <t>B</t>
  </si>
  <si>
    <t>SRB</t>
  </si>
  <si>
    <t>VŠ</t>
  </si>
  <si>
    <t>PP</t>
  </si>
  <si>
    <t>IC</t>
  </si>
  <si>
    <t>L</t>
  </si>
  <si>
    <t>LV</t>
  </si>
  <si>
    <t>MC</t>
  </si>
  <si>
    <t>SLO</t>
  </si>
  <si>
    <t>S</t>
  </si>
  <si>
    <t>BY</t>
  </si>
  <si>
    <t>7</t>
  </si>
  <si>
    <t>P</t>
  </si>
  <si>
    <t>UA</t>
  </si>
  <si>
    <t>BK</t>
  </si>
  <si>
    <t>HR</t>
  </si>
  <si>
    <t>ZG</t>
  </si>
  <si>
    <t>CYM</t>
  </si>
  <si>
    <t>CN</t>
  </si>
  <si>
    <t>LOGBOOK 2017 - WEEK 35</t>
  </si>
  <si>
    <t>22</t>
  </si>
  <si>
    <t>26</t>
  </si>
  <si>
    <t>35</t>
  </si>
  <si>
    <t>5</t>
  </si>
  <si>
    <t>17</t>
  </si>
  <si>
    <t>1</t>
  </si>
  <si>
    <t>CDBE 12-61</t>
  </si>
  <si>
    <t>Mercedes ML350</t>
  </si>
  <si>
    <t>61 = Saudi Arabia</t>
  </si>
  <si>
    <t>Glattbrugg</t>
  </si>
  <si>
    <t>600 K 3248</t>
  </si>
  <si>
    <t>Bentley</t>
  </si>
  <si>
    <t>600 = Council of europe</t>
  </si>
  <si>
    <t>Airport Zürich</t>
  </si>
  <si>
    <t>Aiport Zürich, Parking P1, P2 and P3</t>
  </si>
  <si>
    <t>BT</t>
  </si>
  <si>
    <t>USA</t>
  </si>
  <si>
    <t>NY I GOTHAM</t>
  </si>
  <si>
    <t>DK</t>
  </si>
  <si>
    <t>GV</t>
  </si>
  <si>
    <t>AB</t>
  </si>
  <si>
    <t>AC</t>
  </si>
  <si>
    <t>N</t>
  </si>
  <si>
    <t>BA</t>
  </si>
  <si>
    <t>EK</t>
  </si>
  <si>
    <t>RUS</t>
  </si>
  <si>
    <t>77</t>
  </si>
  <si>
    <t>777</t>
  </si>
  <si>
    <t>GR</t>
  </si>
  <si>
    <t>NI</t>
  </si>
  <si>
    <t>IN</t>
  </si>
  <si>
    <t>40</t>
  </si>
  <si>
    <t>18</t>
  </si>
  <si>
    <t>37</t>
  </si>
  <si>
    <t>Z-00530/17</t>
  </si>
  <si>
    <t>UIY-040</t>
  </si>
  <si>
    <t>TUT 789X</t>
  </si>
  <si>
    <t>S 7GDU (blue)</t>
  </si>
  <si>
    <t>KO OOO07</t>
  </si>
  <si>
    <t>EST</t>
  </si>
  <si>
    <t>NP</t>
  </si>
  <si>
    <t>BU</t>
  </si>
  <si>
    <t>SU</t>
  </si>
  <si>
    <t>TR</t>
  </si>
  <si>
    <t>34(2)</t>
  </si>
  <si>
    <t>ZG(4)</t>
  </si>
  <si>
    <t>KR</t>
  </si>
  <si>
    <t>77(2)</t>
  </si>
  <si>
    <t>AA</t>
  </si>
  <si>
    <t>AO</t>
  </si>
  <si>
    <t>BO</t>
  </si>
  <si>
    <t>SK(2)</t>
  </si>
  <si>
    <t>KO</t>
  </si>
  <si>
    <t>ST</t>
  </si>
  <si>
    <t>7(2)</t>
  </si>
  <si>
    <t>IRL</t>
  </si>
  <si>
    <t>MD</t>
  </si>
  <si>
    <t>AN</t>
  </si>
  <si>
    <t>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</si>
</sst>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U24" sqref="U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72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102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66</v>
      </c>
      <c r="V6" s="29" t="s">
        <v>69</v>
      </c>
    </row>
    <row r="7" spans="1:22" x14ac:dyDescent="0.25">
      <c r="A7" s="62">
        <v>3</v>
      </c>
      <c r="B7" s="8" t="s">
        <v>31</v>
      </c>
      <c r="C7" s="61">
        <v>10</v>
      </c>
      <c r="D7" s="78" t="s">
        <v>76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67</v>
      </c>
      <c r="V7" s="29" t="s">
        <v>69</v>
      </c>
    </row>
    <row r="8" spans="1:22" x14ac:dyDescent="0.25">
      <c r="A8" s="62">
        <v>4</v>
      </c>
      <c r="B8" s="8" t="s">
        <v>30</v>
      </c>
      <c r="C8" s="61">
        <v>10</v>
      </c>
      <c r="D8" s="78" t="s">
        <v>104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68</v>
      </c>
      <c r="V8" s="29" t="s">
        <v>70</v>
      </c>
    </row>
    <row r="9" spans="1:22" x14ac:dyDescent="0.25">
      <c r="A9" s="62">
        <v>5</v>
      </c>
      <c r="B9" s="8" t="s">
        <v>34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99</v>
      </c>
      <c r="V9" s="29" t="s">
        <v>70</v>
      </c>
    </row>
    <row r="10" spans="1:22" x14ac:dyDescent="0.25">
      <c r="A10" s="62">
        <v>6</v>
      </c>
      <c r="B10" s="8" t="s">
        <v>29</v>
      </c>
      <c r="C10" s="61">
        <v>10</v>
      </c>
      <c r="D10" s="78" t="s">
        <v>103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99</v>
      </c>
      <c r="V10" s="29" t="s">
        <v>70</v>
      </c>
    </row>
    <row r="11" spans="1:22" x14ac:dyDescent="0.25">
      <c r="A11" s="62">
        <v>7</v>
      </c>
      <c r="B11" s="8" t="s">
        <v>37</v>
      </c>
      <c r="C11" s="61">
        <v>10</v>
      </c>
      <c r="D11" s="78" t="s">
        <v>100</v>
      </c>
      <c r="E11" s="78"/>
      <c r="F11" s="78" t="s">
        <v>101</v>
      </c>
      <c r="G11" s="7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97</v>
      </c>
      <c r="V11" s="29" t="s">
        <v>98</v>
      </c>
    </row>
    <row r="12" spans="1:22" x14ac:dyDescent="0.25">
      <c r="A12" s="62">
        <v>8</v>
      </c>
      <c r="B12" s="8" t="s">
        <v>32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97</v>
      </c>
      <c r="V12" s="29" t="s">
        <v>98</v>
      </c>
    </row>
    <row r="13" spans="1:22" x14ac:dyDescent="0.25">
      <c r="A13" s="62">
        <v>9</v>
      </c>
      <c r="B13" s="8" t="s">
        <v>33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36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42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45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54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41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46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47</v>
      </c>
      <c r="C23" s="61">
        <v>8</v>
      </c>
      <c r="D23" s="26" t="s">
        <v>95</v>
      </c>
      <c r="E23" s="26" t="s">
        <v>106</v>
      </c>
      <c r="F23" s="26" t="s">
        <v>107</v>
      </c>
      <c r="G23" s="26" t="s">
        <v>41</v>
      </c>
      <c r="H23" s="26" t="s">
        <v>48</v>
      </c>
      <c r="I23" s="26" t="s">
        <v>49</v>
      </c>
      <c r="J23" s="26" t="s">
        <v>50</v>
      </c>
      <c r="K23" s="26" t="s">
        <v>108</v>
      </c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58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84</v>
      </c>
      <c r="C25" s="61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55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59</v>
      </c>
      <c r="C27" s="61">
        <v>6</v>
      </c>
      <c r="D27" s="26" t="s">
        <v>114</v>
      </c>
      <c r="E27" s="26" t="s">
        <v>86</v>
      </c>
      <c r="F27" s="26" t="s">
        <v>87</v>
      </c>
      <c r="G27" s="26" t="s">
        <v>115</v>
      </c>
      <c r="H27" s="26" t="s">
        <v>60</v>
      </c>
      <c r="I27" s="26" t="s">
        <v>116</v>
      </c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44</v>
      </c>
      <c r="C28" s="61">
        <v>6</v>
      </c>
      <c r="D28" s="26" t="s">
        <v>117</v>
      </c>
      <c r="E28" s="26" t="s">
        <v>81</v>
      </c>
      <c r="F28" s="26" t="s">
        <v>85</v>
      </c>
      <c r="G28" s="26" t="s">
        <v>118</v>
      </c>
      <c r="H28" s="26" t="s">
        <v>119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61</v>
      </c>
      <c r="C29" s="61">
        <v>5</v>
      </c>
      <c r="D29" s="26" t="s">
        <v>111</v>
      </c>
      <c r="E29" s="26" t="s">
        <v>112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51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53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91</v>
      </c>
      <c r="C32" s="61">
        <v>4</v>
      </c>
      <c r="D32" s="26" t="s">
        <v>113</v>
      </c>
      <c r="E32" s="26">
        <v>777</v>
      </c>
      <c r="F32" s="26">
        <v>799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122</v>
      </c>
      <c r="C33" s="61">
        <v>4</v>
      </c>
      <c r="D33" s="26" t="s">
        <v>123</v>
      </c>
      <c r="E33" s="26" t="s">
        <v>124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43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40</v>
      </c>
      <c r="C35" s="61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109</v>
      </c>
      <c r="C36" s="61">
        <v>3</v>
      </c>
      <c r="D36" s="26" t="s">
        <v>110</v>
      </c>
      <c r="E36" s="26">
        <v>33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88</v>
      </c>
      <c r="C37" s="61">
        <v>3</v>
      </c>
      <c r="D37" s="26" t="s">
        <v>89</v>
      </c>
      <c r="E37" s="26" t="s">
        <v>81</v>
      </c>
      <c r="F37" s="78" t="s">
        <v>90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56</v>
      </c>
      <c r="C38" s="61">
        <v>3</v>
      </c>
      <c r="D38" s="26" t="s">
        <v>120</v>
      </c>
      <c r="E38" s="26">
        <v>5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52</v>
      </c>
      <c r="C39" s="61">
        <v>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94</v>
      </c>
      <c r="C40" s="61">
        <v>2</v>
      </c>
      <c r="D40" s="26" t="s">
        <v>95</v>
      </c>
      <c r="E40" s="26" t="s">
        <v>96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105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121</v>
      </c>
      <c r="C42" s="61">
        <v>1</v>
      </c>
      <c r="D42" s="26" t="s">
        <v>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63</v>
      </c>
      <c r="C43" s="61">
        <v>1</v>
      </c>
      <c r="D43" s="26" t="s">
        <v>64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4" t="s">
        <v>82</v>
      </c>
      <c r="C44" s="61">
        <v>1</v>
      </c>
      <c r="D44" s="85" t="s">
        <v>83</v>
      </c>
      <c r="E44" s="8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18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3:K43">
    <sortCondition descending="1" ref="C23:C43"/>
  </sortState>
  <mergeCells count="1">
    <mergeCell ref="D44:E44"/>
  </mergeCells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>
      <selection activeCell="D40" sqref="D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7" width="7" style="6" customWidth="1"/>
    <col min="28" max="29" width="5.42578125" style="6" customWidth="1"/>
    <col min="30" max="16384" width="11.42578125" style="6"/>
  </cols>
  <sheetData>
    <row r="1" spans="1:26" s="30" customFormat="1" ht="21" x14ac:dyDescent="0.25">
      <c r="A1" s="64" t="s">
        <v>65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  <c r="R3" s="38"/>
      <c r="S3" s="68" t="s">
        <v>80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 t="s">
        <v>72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31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29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45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29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31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31</v>
      </c>
      <c r="U9" s="31">
        <v>10</v>
      </c>
      <c r="V9" s="76" t="s">
        <v>76</v>
      </c>
      <c r="W9" s="45"/>
      <c r="X9" s="45"/>
      <c r="Y9" s="45"/>
      <c r="Z9" s="45"/>
    </row>
    <row r="10" spans="1:26" x14ac:dyDescent="0.25">
      <c r="A10" s="62">
        <v>6</v>
      </c>
      <c r="B10" s="8" t="s">
        <v>33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32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39</v>
      </c>
      <c r="U10" s="31">
        <v>2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39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30</v>
      </c>
      <c r="U11" s="31">
        <v>2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46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35</v>
      </c>
      <c r="U12" s="31">
        <v>2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35</v>
      </c>
      <c r="C13" s="31">
        <v>9</v>
      </c>
      <c r="D13" s="45"/>
      <c r="E13" s="45"/>
      <c r="F13" s="45"/>
      <c r="G13" s="45"/>
      <c r="H13" s="45"/>
      <c r="I13" s="77"/>
      <c r="J13" s="62">
        <v>9</v>
      </c>
      <c r="K13" s="8" t="s">
        <v>35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34</v>
      </c>
      <c r="U13" s="31">
        <v>2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32</v>
      </c>
      <c r="C14" s="31">
        <v>8</v>
      </c>
      <c r="D14" s="45"/>
      <c r="E14" s="45"/>
      <c r="F14" s="45"/>
      <c r="G14" s="45"/>
      <c r="H14" s="45"/>
      <c r="I14" s="77"/>
      <c r="J14" s="62">
        <v>10</v>
      </c>
      <c r="K14" s="8" t="s">
        <v>36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37</v>
      </c>
      <c r="U14" s="31">
        <v>1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30</v>
      </c>
      <c r="C15" s="31">
        <v>7</v>
      </c>
      <c r="D15" s="45"/>
      <c r="E15" s="45"/>
      <c r="F15" s="45"/>
      <c r="G15" s="45"/>
      <c r="H15" s="45"/>
      <c r="I15" s="77"/>
      <c r="J15" s="62">
        <v>11</v>
      </c>
      <c r="K15" s="8" t="s">
        <v>37</v>
      </c>
      <c r="L15" s="31">
        <v>10</v>
      </c>
      <c r="M15" s="45"/>
      <c r="N15" s="45"/>
      <c r="O15" s="45"/>
      <c r="P15" s="45"/>
      <c r="Q15" s="45"/>
      <c r="R15" s="77"/>
      <c r="S15" s="62">
        <v>11</v>
      </c>
      <c r="T15" s="8" t="s">
        <v>46</v>
      </c>
      <c r="U15" s="31">
        <v>1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38</v>
      </c>
      <c r="C16" s="31">
        <v>7</v>
      </c>
      <c r="D16" s="45"/>
      <c r="E16" s="45"/>
      <c r="F16" s="45"/>
      <c r="G16" s="45"/>
      <c r="H16" s="45"/>
      <c r="I16" s="77"/>
      <c r="J16" s="62">
        <v>12</v>
      </c>
      <c r="K16" s="8" t="s">
        <v>38</v>
      </c>
      <c r="L16" s="31">
        <v>10</v>
      </c>
      <c r="M16" s="45"/>
      <c r="N16" s="45"/>
      <c r="O16" s="45"/>
      <c r="P16" s="45"/>
      <c r="Q16" s="45"/>
      <c r="R16" s="77"/>
      <c r="S16" s="62">
        <v>12</v>
      </c>
      <c r="T16" s="8" t="s">
        <v>58</v>
      </c>
      <c r="U16" s="31">
        <v>1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37</v>
      </c>
      <c r="C17" s="31">
        <v>7</v>
      </c>
      <c r="D17" s="45"/>
      <c r="E17" s="45"/>
      <c r="F17" s="45"/>
      <c r="G17" s="45"/>
      <c r="H17" s="45"/>
      <c r="I17" s="77"/>
      <c r="J17" s="62">
        <v>13</v>
      </c>
      <c r="K17" s="8" t="s">
        <v>39</v>
      </c>
      <c r="L17" s="31">
        <v>10</v>
      </c>
      <c r="M17" s="45"/>
      <c r="N17" s="45"/>
      <c r="O17" s="45"/>
      <c r="P17" s="45"/>
      <c r="Q17" s="45"/>
      <c r="R17" s="77"/>
      <c r="S17" s="62">
        <v>13</v>
      </c>
      <c r="T17" s="8" t="s">
        <v>53</v>
      </c>
      <c r="U17" s="31">
        <v>1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36</v>
      </c>
      <c r="C18" s="31">
        <v>6</v>
      </c>
      <c r="D18" s="45"/>
      <c r="E18" s="45"/>
      <c r="F18" s="45"/>
      <c r="G18" s="45"/>
      <c r="H18" s="45"/>
      <c r="I18" s="77"/>
      <c r="J18" s="62">
        <v>14</v>
      </c>
      <c r="K18" s="8" t="s">
        <v>42</v>
      </c>
      <c r="L18" s="31">
        <v>8</v>
      </c>
      <c r="M18" s="45"/>
      <c r="N18" s="45"/>
      <c r="O18" s="45"/>
      <c r="P18" s="45"/>
      <c r="Q18" s="45"/>
      <c r="R18" s="77"/>
      <c r="S18" s="62">
        <v>14</v>
      </c>
      <c r="T18" s="8" t="s">
        <v>38</v>
      </c>
      <c r="U18" s="31">
        <v>1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45</v>
      </c>
      <c r="C19" s="31">
        <v>6</v>
      </c>
      <c r="D19" s="45"/>
      <c r="E19" s="45"/>
      <c r="F19" s="45"/>
      <c r="G19" s="45"/>
      <c r="H19" s="45"/>
      <c r="I19" s="77"/>
      <c r="J19" s="62">
        <v>15</v>
      </c>
      <c r="K19" s="8" t="s">
        <v>45</v>
      </c>
      <c r="L19" s="31">
        <v>8</v>
      </c>
      <c r="M19" s="45"/>
      <c r="N19" s="45"/>
      <c r="O19" s="45"/>
      <c r="P19" s="45"/>
      <c r="Q19" s="45"/>
      <c r="R19" s="77"/>
      <c r="S19" s="62">
        <v>15</v>
      </c>
      <c r="T19" s="8" t="s">
        <v>44</v>
      </c>
      <c r="U19" s="31">
        <v>1</v>
      </c>
      <c r="V19" s="45" t="s">
        <v>81</v>
      </c>
      <c r="W19" s="45"/>
      <c r="X19" s="45"/>
      <c r="Y19" s="45"/>
      <c r="Z19" s="45"/>
    </row>
    <row r="20" spans="1:26" x14ac:dyDescent="0.25">
      <c r="A20" s="62">
        <v>16</v>
      </c>
      <c r="B20" s="8" t="s">
        <v>55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41</v>
      </c>
      <c r="L20" s="31">
        <v>7</v>
      </c>
      <c r="M20" s="45"/>
      <c r="N20" s="45"/>
      <c r="O20" s="45"/>
      <c r="P20" s="45"/>
      <c r="Q20" s="45"/>
      <c r="R20" s="77"/>
      <c r="S20" s="62">
        <v>16</v>
      </c>
      <c r="T20" s="84" t="s">
        <v>82</v>
      </c>
      <c r="U20" s="31">
        <v>1</v>
      </c>
      <c r="V20" s="76" t="s">
        <v>83</v>
      </c>
      <c r="W20" s="45"/>
      <c r="X20" s="45"/>
      <c r="Y20" s="45"/>
      <c r="Z20" s="45"/>
    </row>
    <row r="21" spans="1:26" x14ac:dyDescent="0.25">
      <c r="A21" s="62">
        <v>17</v>
      </c>
      <c r="B21" s="8" t="s">
        <v>54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54</v>
      </c>
      <c r="L21" s="31">
        <v>5</v>
      </c>
      <c r="M21" s="45"/>
      <c r="N21" s="45"/>
      <c r="O21" s="45"/>
      <c r="P21" s="45"/>
      <c r="Q21" s="45"/>
      <c r="R21" s="77"/>
      <c r="S21" s="9"/>
      <c r="T21" s="9"/>
      <c r="U21" s="10"/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88</v>
      </c>
      <c r="C22" s="31">
        <v>3</v>
      </c>
      <c r="D22" s="45" t="s">
        <v>89</v>
      </c>
      <c r="E22" s="45" t="s">
        <v>81</v>
      </c>
      <c r="F22" s="45" t="s">
        <v>90</v>
      </c>
      <c r="G22" s="45"/>
      <c r="H22" s="45"/>
      <c r="I22" s="77"/>
      <c r="J22" s="62">
        <v>18</v>
      </c>
      <c r="K22" s="8" t="s">
        <v>47</v>
      </c>
      <c r="L22" s="31">
        <v>4</v>
      </c>
      <c r="M22" s="45" t="s">
        <v>41</v>
      </c>
      <c r="N22" s="45" t="s">
        <v>48</v>
      </c>
      <c r="O22" s="45" t="s">
        <v>49</v>
      </c>
      <c r="P22" s="45" t="s">
        <v>50</v>
      </c>
      <c r="Q22" s="45"/>
      <c r="R22" s="77"/>
      <c r="S22" s="57" t="s">
        <v>8</v>
      </c>
      <c r="T22" s="58"/>
      <c r="U22" s="59">
        <f>COUNTIF(U5:U20,"&gt;0")</f>
        <v>16</v>
      </c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84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40</v>
      </c>
      <c r="L23" s="31">
        <v>3</v>
      </c>
      <c r="M23" s="45"/>
      <c r="N23" s="45"/>
      <c r="O23" s="45"/>
      <c r="P23" s="45"/>
      <c r="Q23" s="45"/>
      <c r="R23" s="77"/>
      <c r="S23" s="53" t="s">
        <v>7</v>
      </c>
      <c r="T23" s="54"/>
      <c r="U23" s="55">
        <f>COUNTIF(U5:U20,"&gt;9")</f>
        <v>5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59</v>
      </c>
      <c r="C24" s="31">
        <v>2</v>
      </c>
      <c r="D24" s="45" t="s">
        <v>86</v>
      </c>
      <c r="E24" s="45" t="s">
        <v>87</v>
      </c>
      <c r="F24" s="45"/>
      <c r="G24" s="45"/>
      <c r="H24" s="45"/>
      <c r="I24" s="77"/>
      <c r="J24" s="62">
        <v>20</v>
      </c>
      <c r="K24" s="8" t="s">
        <v>43</v>
      </c>
      <c r="L24" s="31">
        <v>2</v>
      </c>
      <c r="M24" s="45"/>
      <c r="N24" s="45"/>
      <c r="O24" s="45"/>
      <c r="P24" s="45"/>
      <c r="Q24" s="45"/>
      <c r="R24" s="77"/>
    </row>
    <row r="25" spans="1:26" x14ac:dyDescent="0.25">
      <c r="A25" s="62">
        <v>21</v>
      </c>
      <c r="B25" s="8" t="s">
        <v>91</v>
      </c>
      <c r="C25" s="31">
        <v>2</v>
      </c>
      <c r="D25" s="45" t="s">
        <v>92</v>
      </c>
      <c r="E25" s="45" t="s">
        <v>93</v>
      </c>
      <c r="F25" s="45"/>
      <c r="G25" s="45"/>
      <c r="H25" s="45"/>
      <c r="I25" s="77"/>
      <c r="J25" s="62">
        <v>21</v>
      </c>
      <c r="K25" s="8" t="s">
        <v>46</v>
      </c>
      <c r="L25" s="31">
        <v>2</v>
      </c>
      <c r="M25" s="45"/>
      <c r="N25" s="45"/>
      <c r="O25" s="45"/>
      <c r="P25" s="45"/>
      <c r="Q25" s="45"/>
      <c r="R25" s="77"/>
    </row>
    <row r="26" spans="1:26" x14ac:dyDescent="0.25">
      <c r="A26" s="62">
        <v>22</v>
      </c>
      <c r="B26" s="8" t="s">
        <v>94</v>
      </c>
      <c r="C26" s="31">
        <v>2</v>
      </c>
      <c r="D26" s="45" t="s">
        <v>95</v>
      </c>
      <c r="E26" s="45" t="s">
        <v>96</v>
      </c>
      <c r="F26" s="45"/>
      <c r="G26" s="45"/>
      <c r="H26" s="45"/>
      <c r="I26" s="77"/>
      <c r="J26" s="62">
        <v>22</v>
      </c>
      <c r="K26" s="8" t="s">
        <v>55</v>
      </c>
      <c r="L26" s="31">
        <v>2</v>
      </c>
      <c r="M26" s="45"/>
      <c r="N26" s="45"/>
      <c r="O26" s="45"/>
      <c r="P26" s="45"/>
      <c r="Q26" s="45"/>
      <c r="R26" s="77"/>
    </row>
    <row r="27" spans="1:26" x14ac:dyDescent="0.25">
      <c r="A27" s="62">
        <v>23</v>
      </c>
      <c r="B27" s="8" t="s">
        <v>53</v>
      </c>
      <c r="C27" s="31">
        <v>2</v>
      </c>
      <c r="D27" s="45"/>
      <c r="E27" s="45"/>
      <c r="F27" s="45"/>
      <c r="G27" s="45"/>
      <c r="H27" s="45"/>
      <c r="I27" s="77"/>
      <c r="J27" s="62">
        <v>23</v>
      </c>
      <c r="K27" s="8" t="s">
        <v>44</v>
      </c>
      <c r="L27" s="31">
        <v>1</v>
      </c>
      <c r="M27" s="45" t="s">
        <v>38</v>
      </c>
      <c r="N27" s="45"/>
      <c r="O27" s="45"/>
      <c r="P27" s="45"/>
      <c r="Q27" s="45"/>
      <c r="R27" s="77"/>
    </row>
    <row r="28" spans="1:26" x14ac:dyDescent="0.25">
      <c r="A28" s="62">
        <v>24</v>
      </c>
      <c r="B28" s="8" t="s">
        <v>51</v>
      </c>
      <c r="C28" s="31">
        <v>2</v>
      </c>
      <c r="D28" s="45"/>
      <c r="E28" s="45"/>
      <c r="F28" s="45"/>
      <c r="G28" s="45"/>
      <c r="H28" s="45"/>
      <c r="I28" s="77"/>
      <c r="J28" s="62">
        <v>24</v>
      </c>
      <c r="K28" s="8" t="s">
        <v>51</v>
      </c>
      <c r="L28" s="31">
        <v>1</v>
      </c>
      <c r="M28" s="45"/>
      <c r="N28" s="45"/>
      <c r="O28" s="45"/>
      <c r="P28" s="45"/>
      <c r="Q28" s="45"/>
      <c r="R28" s="77"/>
    </row>
    <row r="29" spans="1:26" x14ac:dyDescent="0.25">
      <c r="A29" s="62">
        <v>25</v>
      </c>
      <c r="B29" s="8" t="s">
        <v>44</v>
      </c>
      <c r="C29" s="31">
        <v>1</v>
      </c>
      <c r="D29" s="45" t="s">
        <v>85</v>
      </c>
      <c r="E29" s="45"/>
      <c r="F29" s="45"/>
      <c r="G29" s="45"/>
      <c r="H29" s="45"/>
      <c r="I29" s="77"/>
      <c r="J29" s="62">
        <v>25</v>
      </c>
      <c r="K29" s="8" t="s">
        <v>52</v>
      </c>
      <c r="L29" s="31">
        <v>1</v>
      </c>
      <c r="M29" s="45"/>
      <c r="N29" s="45"/>
      <c r="O29" s="45"/>
      <c r="P29" s="45"/>
      <c r="Q29" s="45"/>
      <c r="R29" s="77"/>
    </row>
    <row r="30" spans="1:26" x14ac:dyDescent="0.25">
      <c r="A30" s="62">
        <v>26</v>
      </c>
      <c r="B30" s="8" t="s">
        <v>61</v>
      </c>
      <c r="C30" s="31">
        <v>1</v>
      </c>
      <c r="D30" s="45" t="s">
        <v>62</v>
      </c>
      <c r="E30" s="45"/>
      <c r="F30" s="45"/>
      <c r="G30" s="45"/>
      <c r="H30" s="45"/>
      <c r="I30" s="77"/>
      <c r="J30" s="62">
        <v>26</v>
      </c>
      <c r="K30" s="8" t="s">
        <v>53</v>
      </c>
      <c r="L30" s="31">
        <v>1</v>
      </c>
      <c r="M30" s="45"/>
      <c r="N30" s="45"/>
      <c r="O30" s="45"/>
      <c r="P30" s="45"/>
      <c r="Q30" s="45"/>
      <c r="R30" s="77"/>
    </row>
    <row r="31" spans="1:26" x14ac:dyDescent="0.25">
      <c r="A31" s="62">
        <v>27</v>
      </c>
      <c r="B31" s="8" t="s">
        <v>58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56</v>
      </c>
      <c r="L31" s="31">
        <v>1</v>
      </c>
      <c r="M31" s="45" t="s">
        <v>57</v>
      </c>
      <c r="N31" s="45"/>
      <c r="O31" s="45"/>
      <c r="P31" s="45"/>
      <c r="Q31" s="45"/>
      <c r="R31" s="77"/>
    </row>
    <row r="32" spans="1:26" x14ac:dyDescent="0.25">
      <c r="A32" s="9"/>
      <c r="B32" s="9"/>
      <c r="C32" s="10"/>
      <c r="D32" s="45"/>
      <c r="E32" s="45"/>
      <c r="F32" s="45"/>
      <c r="G32" s="45"/>
      <c r="H32" s="45"/>
      <c r="I32" s="77"/>
      <c r="J32" s="62">
        <v>28</v>
      </c>
      <c r="K32" s="8" t="s">
        <v>58</v>
      </c>
      <c r="L32" s="31">
        <v>1</v>
      </c>
      <c r="M32" s="45"/>
      <c r="N32" s="45"/>
      <c r="O32" s="45"/>
      <c r="P32" s="45"/>
      <c r="Q32" s="45"/>
      <c r="R32" s="77"/>
    </row>
    <row r="33" spans="1:26" x14ac:dyDescent="0.25">
      <c r="A33" s="57" t="s">
        <v>8</v>
      </c>
      <c r="B33" s="58"/>
      <c r="C33" s="59">
        <f>COUNTIF(C5:C31,"&gt;0")</f>
        <v>27</v>
      </c>
      <c r="D33" s="45"/>
      <c r="E33" s="45"/>
      <c r="F33" s="45"/>
      <c r="G33" s="45"/>
      <c r="H33" s="45"/>
      <c r="I33" s="77"/>
      <c r="J33" s="62">
        <v>29</v>
      </c>
      <c r="K33" s="8" t="s">
        <v>59</v>
      </c>
      <c r="L33" s="31">
        <v>1</v>
      </c>
      <c r="M33" s="80" t="s">
        <v>60</v>
      </c>
      <c r="N33" s="45"/>
      <c r="O33" s="45"/>
      <c r="P33" s="45"/>
      <c r="Q33" s="45"/>
      <c r="R33" s="77"/>
    </row>
    <row r="34" spans="1:26" x14ac:dyDescent="0.25">
      <c r="A34" s="53" t="s">
        <v>7</v>
      </c>
      <c r="B34" s="54"/>
      <c r="C34" s="55">
        <f>COUNTIF(C5:C31,"&gt;9")</f>
        <v>8</v>
      </c>
      <c r="D34" s="45"/>
      <c r="E34" s="45"/>
      <c r="F34" s="45"/>
      <c r="G34" s="45"/>
      <c r="H34" s="45"/>
      <c r="I34" s="77"/>
      <c r="J34" s="81">
        <v>30</v>
      </c>
      <c r="K34" s="82" t="s">
        <v>61</v>
      </c>
      <c r="L34" s="31">
        <v>1</v>
      </c>
      <c r="M34" s="80" t="s">
        <v>62</v>
      </c>
      <c r="N34" s="45"/>
      <c r="O34" s="45"/>
      <c r="P34" s="45"/>
      <c r="Q34" s="45"/>
      <c r="R34" s="77"/>
    </row>
    <row r="35" spans="1:26" x14ac:dyDescent="0.25">
      <c r="A35" s="6"/>
      <c r="B35" s="6"/>
      <c r="C35" s="32"/>
      <c r="I35" s="77"/>
      <c r="J35" s="81">
        <v>31</v>
      </c>
      <c r="K35" s="82" t="s">
        <v>63</v>
      </c>
      <c r="L35" s="31">
        <v>1</v>
      </c>
      <c r="M35" s="80" t="s">
        <v>64</v>
      </c>
      <c r="N35" s="45"/>
      <c r="O35" s="45"/>
      <c r="P35" s="45"/>
      <c r="Q35" s="45"/>
      <c r="R35" s="77"/>
    </row>
    <row r="36" spans="1:26" s="2" customFormat="1" x14ac:dyDescent="0.25">
      <c r="C36" s="25"/>
      <c r="D36" s="6"/>
      <c r="E36" s="6"/>
      <c r="F36" s="6"/>
      <c r="G36" s="6"/>
      <c r="H36" s="6"/>
      <c r="I36" s="77"/>
      <c r="J36" s="9"/>
      <c r="K36" s="9"/>
      <c r="L36" s="10"/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C37" s="25"/>
      <c r="D37" s="6"/>
      <c r="E37" s="6"/>
      <c r="F37" s="6"/>
      <c r="G37" s="6"/>
      <c r="H37" s="6"/>
      <c r="I37" s="77"/>
      <c r="J37" s="57" t="s">
        <v>8</v>
      </c>
      <c r="K37" s="58"/>
      <c r="L37" s="59">
        <f>COUNTIF(L5:L33,"&gt;0")</f>
        <v>29</v>
      </c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</row>
    <row r="38" spans="1:26" x14ac:dyDescent="0.25">
      <c r="J38" s="53" t="s">
        <v>7</v>
      </c>
      <c r="K38" s="54"/>
      <c r="L38" s="55">
        <f>COUNTIF(L5:L33,"&gt;9")</f>
        <v>13</v>
      </c>
      <c r="M38" s="45"/>
      <c r="N38" s="45"/>
      <c r="O38" s="45"/>
      <c r="P38" s="45"/>
      <c r="Q38" s="45"/>
    </row>
  </sheetData>
  <sortState ref="B13:F31">
    <sortCondition descending="1" ref="C13:C31"/>
  </sortState>
  <conditionalFormatting sqref="L34">
    <cfRule type="cellIs" dxfId="4" priority="4" operator="greaterThan">
      <formula>9</formula>
    </cfRule>
  </conditionalFormatting>
  <conditionalFormatting sqref="C5:C31">
    <cfRule type="cellIs" dxfId="3" priority="6" operator="greaterThan">
      <formula>9</formula>
    </cfRule>
  </conditionalFormatting>
  <conditionalFormatting sqref="L5:L33">
    <cfRule type="cellIs" dxfId="2" priority="3" operator="greaterThan">
      <formula>9</formula>
    </cfRule>
  </conditionalFormatting>
  <conditionalFormatting sqref="U5:U20">
    <cfRule type="cellIs" dxfId="1" priority="2" operator="greaterThan">
      <formula>9</formula>
    </cfRule>
  </conditionalFormatting>
  <conditionalFormatting sqref="L3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3" sqref="A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65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3" t="s">
        <v>71</v>
      </c>
      <c r="B6" s="11" t="s">
        <v>0</v>
      </c>
      <c r="C6" s="41" t="s">
        <v>72</v>
      </c>
      <c r="D6" s="41" t="s">
        <v>73</v>
      </c>
      <c r="E6" s="11" t="s">
        <v>74</v>
      </c>
      <c r="F6" s="11" t="s">
        <v>75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3" t="s">
        <v>71</v>
      </c>
      <c r="B13" s="11" t="s">
        <v>31</v>
      </c>
      <c r="C13" s="41" t="s">
        <v>76</v>
      </c>
      <c r="D13" s="41" t="s">
        <v>77</v>
      </c>
      <c r="E13" s="11" t="s">
        <v>78</v>
      </c>
      <c r="F13" s="11" t="s">
        <v>79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2017-09-02T21:09:22Z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