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54" i="15" l="1"/>
  <c r="L53" i="15"/>
  <c r="C37" i="15"/>
  <c r="C36" i="15"/>
  <c r="C57" i="1" l="1"/>
  <c r="C56" i="1"/>
</calcChain>
</file>

<file path=xl/sharedStrings.xml><?xml version="1.0" encoding="utf-8"?>
<sst xmlns="http://schemas.openxmlformats.org/spreadsheetml/2006/main" count="346" uniqueCount="192">
  <si>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</si>
  <si>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</si>
  <si>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</si>
  <si>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</si>
  <si>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</si>
  <si>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</si>
  <si>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</si>
  <si>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</si>
  <si>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</si>
  <si>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</si>
  <si>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</si>
  <si>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</si>
  <si>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</si>
  <si>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</si>
  <si>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</si>
  <si>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</si>
  <si>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</si>
  <si>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</si>
  <si>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</si>
  <si>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</si>
  <si>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</si>
  <si>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</si>
  <si>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</si>
  <si>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</si>
  <si>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</si>
  <si>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</si>
  <si>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</si>
  <si>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</si>
  <si>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32</t>
  </si>
  <si>
    <t>CDGE 246-13</t>
  </si>
  <si>
    <t>I</t>
  </si>
  <si>
    <t>F</t>
  </si>
  <si>
    <t>NL</t>
  </si>
  <si>
    <t>GB</t>
  </si>
  <si>
    <t>B</t>
  </si>
  <si>
    <t>A</t>
  </si>
  <si>
    <t>CZ</t>
  </si>
  <si>
    <t>E</t>
  </si>
  <si>
    <t>NA</t>
  </si>
  <si>
    <t>TR</t>
  </si>
  <si>
    <t>34</t>
  </si>
  <si>
    <t>H</t>
  </si>
  <si>
    <t>MD</t>
  </si>
  <si>
    <t>K</t>
  </si>
  <si>
    <t>DK</t>
  </si>
  <si>
    <t>N</t>
  </si>
  <si>
    <t>DP</t>
  </si>
  <si>
    <t>SD</t>
  </si>
  <si>
    <t>GR</t>
  </si>
  <si>
    <t>TP</t>
  </si>
  <si>
    <t>IM</t>
  </si>
  <si>
    <t>ZX</t>
  </si>
  <si>
    <t>SK</t>
  </si>
  <si>
    <t>PL</t>
  </si>
  <si>
    <t>SLO</t>
  </si>
  <si>
    <t>KK SKALCA</t>
  </si>
  <si>
    <t>KS WEE01</t>
  </si>
  <si>
    <t>P</t>
  </si>
  <si>
    <t>BG</t>
  </si>
  <si>
    <t>S</t>
  </si>
  <si>
    <t>L</t>
  </si>
  <si>
    <t>RSM</t>
  </si>
  <si>
    <t>MC</t>
  </si>
  <si>
    <t>RO</t>
  </si>
  <si>
    <t>HR</t>
  </si>
  <si>
    <t>ZG</t>
  </si>
  <si>
    <t>IR</t>
  </si>
  <si>
    <t>FL</t>
  </si>
  <si>
    <t>RUS</t>
  </si>
  <si>
    <t>197</t>
  </si>
  <si>
    <t>H5840</t>
  </si>
  <si>
    <t>L1078</t>
  </si>
  <si>
    <t>91(2)</t>
  </si>
  <si>
    <t>JZ-969-B (blue/taxi)</t>
  </si>
  <si>
    <t>Geneva 11.08.2017, 05.00 - 17.00</t>
  </si>
  <si>
    <t>many CD in Geneva</t>
  </si>
  <si>
    <t>431 CD 566</t>
  </si>
  <si>
    <t>many 431K, TTW/TTQ</t>
  </si>
  <si>
    <t>TA 66 003</t>
  </si>
  <si>
    <t>CD 0291 HE</t>
  </si>
  <si>
    <t>LT</t>
  </si>
  <si>
    <t>AA 76 539</t>
  </si>
  <si>
    <t>SCO</t>
  </si>
  <si>
    <t>SY(2)</t>
  </si>
  <si>
    <t>SC</t>
  </si>
  <si>
    <t>SG</t>
  </si>
  <si>
    <t>SM</t>
  </si>
  <si>
    <t>ST(2)</t>
  </si>
  <si>
    <t>BJ</t>
  </si>
  <si>
    <t>KA</t>
  </si>
  <si>
    <t>VZ</t>
  </si>
  <si>
    <t>MK</t>
  </si>
  <si>
    <t>34(4)</t>
  </si>
  <si>
    <t>34(3)</t>
  </si>
  <si>
    <t>33</t>
  </si>
  <si>
    <t>54</t>
  </si>
  <si>
    <t>AND</t>
  </si>
  <si>
    <t>NH</t>
  </si>
  <si>
    <t>YZ</t>
  </si>
  <si>
    <t>ZM</t>
  </si>
  <si>
    <t>SRB</t>
  </si>
  <si>
    <t>BG(2)</t>
  </si>
  <si>
    <t>BU</t>
  </si>
  <si>
    <t>NP</t>
  </si>
  <si>
    <t>91127 (temp)</t>
  </si>
  <si>
    <t>IRL</t>
  </si>
  <si>
    <t>OY</t>
  </si>
  <si>
    <t>WW</t>
  </si>
  <si>
    <t>116</t>
  </si>
  <si>
    <t>199</t>
  </si>
  <si>
    <t>FIN</t>
  </si>
  <si>
    <t>LV</t>
  </si>
  <si>
    <t>LAR</t>
  </si>
  <si>
    <t>5-777777</t>
  </si>
  <si>
    <t>285690901</t>
  </si>
  <si>
    <t>MA</t>
  </si>
  <si>
    <t>26(2)</t>
  </si>
  <si>
    <t>EK</t>
  </si>
  <si>
    <t>UA</t>
  </si>
  <si>
    <t>AE</t>
  </si>
  <si>
    <t>AX</t>
  </si>
  <si>
    <t>BIH</t>
  </si>
  <si>
    <t>BY</t>
  </si>
  <si>
    <t>DUB</t>
  </si>
  <si>
    <t>M 53406</t>
  </si>
  <si>
    <t>EST</t>
  </si>
  <si>
    <t>GBZ</t>
  </si>
  <si>
    <t>G 2775E</t>
  </si>
  <si>
    <t>IRQ</t>
  </si>
  <si>
    <t>412882 ARBIL IRAQ</t>
  </si>
  <si>
    <t>KWT</t>
  </si>
  <si>
    <t>4-1637</t>
  </si>
  <si>
    <t>USA</t>
  </si>
  <si>
    <t>NY(mc)</t>
  </si>
  <si>
    <t>SO(mc)</t>
  </si>
  <si>
    <t>A(4 mc)</t>
  </si>
  <si>
    <t>C</t>
  </si>
  <si>
    <t>1</t>
  </si>
  <si>
    <t>2</t>
  </si>
  <si>
    <t>Volvo V60</t>
  </si>
  <si>
    <t>13 = Japan</t>
  </si>
  <si>
    <t>Ibis Winterthur</t>
  </si>
  <si>
    <t>CDBE 19-56</t>
  </si>
  <si>
    <t>VW Polo</t>
  </si>
  <si>
    <t>56 = Hungary</t>
  </si>
  <si>
    <t>near Aarau</t>
  </si>
  <si>
    <t>3</t>
  </si>
  <si>
    <t>4</t>
  </si>
  <si>
    <t>Kia Sportage</t>
  </si>
  <si>
    <t>66 = Romania</t>
  </si>
  <si>
    <t>Ferney</t>
  </si>
  <si>
    <t>AA 76539</t>
  </si>
  <si>
    <t>VW Golf</t>
  </si>
  <si>
    <t>Geneva</t>
  </si>
  <si>
    <t>76 = CD, no more coding</t>
  </si>
  <si>
    <t>BMW</t>
  </si>
  <si>
    <t>431 = CERN</t>
  </si>
  <si>
    <t>Toyota Corolla</t>
  </si>
  <si>
    <t>HE = Iran</t>
  </si>
  <si>
    <t>Bavois</t>
  </si>
  <si>
    <t>BGL 359D</t>
  </si>
  <si>
    <t>OL 129X</t>
  </si>
  <si>
    <t>TÖL 463Q</t>
  </si>
  <si>
    <t>VZ(4)</t>
  </si>
  <si>
    <t>ZG(3)</t>
  </si>
  <si>
    <t>DJ</t>
  </si>
  <si>
    <t>TP 9128</t>
  </si>
  <si>
    <t>BG(3)</t>
  </si>
  <si>
    <t>NP(2)</t>
  </si>
  <si>
    <t>NS</t>
  </si>
  <si>
    <t>33(2)</t>
  </si>
  <si>
    <t>BC(2)</t>
  </si>
  <si>
    <t>BK</t>
  </si>
  <si>
    <t>SK(5)</t>
  </si>
  <si>
    <t>GV</t>
  </si>
  <si>
    <t>DP(2)</t>
  </si>
  <si>
    <t>WX</t>
  </si>
  <si>
    <t>V025 (rental car)</t>
  </si>
  <si>
    <t>5(2)</t>
  </si>
  <si>
    <t>RCH</t>
  </si>
  <si>
    <t>TP 32-13</t>
  </si>
  <si>
    <t>24</t>
  </si>
  <si>
    <t>28</t>
  </si>
  <si>
    <t>6</t>
  </si>
  <si>
    <t>30</t>
  </si>
  <si>
    <t>10</t>
  </si>
  <si>
    <t>32</t>
  </si>
  <si>
    <t>12</t>
  </si>
  <si>
    <t>50</t>
  </si>
  <si>
    <t>48</t>
  </si>
  <si>
    <t>19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</si>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</sst>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="90" zoomScaleNormal="90" workbookViewId="0">
      <selection activeCell="G34" sqref="G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29</v>
      </c>
      <c r="E5" s="26"/>
      <c r="F5" s="78" t="s">
        <v>142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160</v>
      </c>
      <c r="E6" s="78"/>
      <c r="F6" s="78" t="s">
        <v>161</v>
      </c>
      <c r="G6" s="78"/>
      <c r="H6" s="78" t="s">
        <v>162</v>
      </c>
      <c r="I6" s="78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181</v>
      </c>
      <c r="V6" s="29" t="s">
        <v>146</v>
      </c>
    </row>
    <row r="7" spans="1:22" x14ac:dyDescent="0.25">
      <c r="A7" s="62">
        <v>3</v>
      </c>
      <c r="B7" s="8" t="s">
        <v>53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182</v>
      </c>
      <c r="V7" s="29" t="s">
        <v>183</v>
      </c>
    </row>
    <row r="8" spans="1:22" x14ac:dyDescent="0.25">
      <c r="A8" s="62">
        <v>4</v>
      </c>
      <c r="B8" s="8" t="s">
        <v>30</v>
      </c>
      <c r="C8" s="61">
        <v>10</v>
      </c>
      <c r="D8" s="78" t="s">
        <v>79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184</v>
      </c>
      <c r="V8" s="29" t="s">
        <v>185</v>
      </c>
    </row>
    <row r="9" spans="1:22" x14ac:dyDescent="0.25">
      <c r="A9" s="62">
        <v>5</v>
      </c>
      <c r="B9" s="8" t="s">
        <v>32</v>
      </c>
      <c r="C9" s="61">
        <v>10</v>
      </c>
      <c r="D9" s="76" t="s">
        <v>73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186</v>
      </c>
      <c r="V9" s="29" t="s">
        <v>187</v>
      </c>
    </row>
    <row r="10" spans="1:22" x14ac:dyDescent="0.25">
      <c r="A10" s="62">
        <v>6</v>
      </c>
      <c r="B10" s="8" t="s">
        <v>35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189</v>
      </c>
      <c r="V10" s="29" t="s">
        <v>190</v>
      </c>
    </row>
    <row r="11" spans="1:22" x14ac:dyDescent="0.25">
      <c r="A11" s="62">
        <v>7</v>
      </c>
      <c r="B11" s="8" t="s">
        <v>31</v>
      </c>
      <c r="C11" s="61">
        <v>10</v>
      </c>
      <c r="D11" s="78" t="s">
        <v>76</v>
      </c>
      <c r="E11" s="26"/>
      <c r="F11" s="76" t="s">
        <v>77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188</v>
      </c>
      <c r="V11" s="29" t="s">
        <v>191</v>
      </c>
    </row>
    <row r="12" spans="1:22" x14ac:dyDescent="0.25">
      <c r="A12" s="62">
        <v>8</v>
      </c>
      <c r="B12" s="8" t="s">
        <v>36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188</v>
      </c>
      <c r="V12" s="29" t="s">
        <v>191</v>
      </c>
    </row>
    <row r="13" spans="1:22" x14ac:dyDescent="0.25">
      <c r="A13" s="62">
        <v>9</v>
      </c>
      <c r="B13" s="8" t="s">
        <v>33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78" t="s">
        <v>78</v>
      </c>
      <c r="E14" s="26"/>
      <c r="F14" s="26" t="s">
        <v>34</v>
      </c>
      <c r="G14" s="26" t="s">
        <v>38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63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34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52</v>
      </c>
      <c r="C17" s="61">
        <v>10</v>
      </c>
      <c r="D17" s="78" t="s">
        <v>56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41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44</v>
      </c>
      <c r="C21" s="61">
        <v>10</v>
      </c>
      <c r="D21" s="76" t="s">
        <v>81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80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60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64</v>
      </c>
      <c r="C24" s="61">
        <v>10</v>
      </c>
      <c r="D24" s="26" t="s">
        <v>163</v>
      </c>
      <c r="E24" s="26" t="s">
        <v>164</v>
      </c>
      <c r="F24" s="26" t="s">
        <v>87</v>
      </c>
      <c r="G24" s="26" t="s">
        <v>88</v>
      </c>
      <c r="H24" s="26" t="s">
        <v>165</v>
      </c>
      <c r="I24" s="26" t="s">
        <v>89</v>
      </c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54</v>
      </c>
      <c r="C25" s="61">
        <v>10</v>
      </c>
      <c r="D25" s="78" t="s">
        <v>55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67</v>
      </c>
      <c r="C26" s="61">
        <v>10</v>
      </c>
      <c r="D26" s="78" t="s">
        <v>104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39</v>
      </c>
      <c r="C27" s="61">
        <v>8</v>
      </c>
      <c r="D27" s="26" t="s">
        <v>92</v>
      </c>
      <c r="E27" s="26" t="s">
        <v>170</v>
      </c>
      <c r="F27" s="26">
        <v>16</v>
      </c>
      <c r="G27" s="26">
        <v>54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100</v>
      </c>
      <c r="C28" s="61">
        <v>7</v>
      </c>
      <c r="D28" s="26" t="s">
        <v>167</v>
      </c>
      <c r="E28" s="26" t="s">
        <v>168</v>
      </c>
      <c r="F28" s="26" t="s">
        <v>102</v>
      </c>
      <c r="G28" s="26" t="s">
        <v>169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48</v>
      </c>
      <c r="C29" s="61">
        <v>7</v>
      </c>
      <c r="D29" s="26" t="s">
        <v>49</v>
      </c>
      <c r="E29" s="26" t="s">
        <v>50</v>
      </c>
      <c r="F29" s="26" t="s">
        <v>51</v>
      </c>
      <c r="G29" s="26" t="s">
        <v>97</v>
      </c>
      <c r="H29" s="26" t="s">
        <v>98</v>
      </c>
      <c r="I29" s="26" t="s">
        <v>99</v>
      </c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91</v>
      </c>
      <c r="C30" s="61">
        <v>7</v>
      </c>
      <c r="D30" s="26" t="s">
        <v>173</v>
      </c>
      <c r="E30" s="26" t="s">
        <v>174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59</v>
      </c>
      <c r="C31" s="61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42</v>
      </c>
      <c r="C32" s="61">
        <v>6</v>
      </c>
      <c r="D32" s="26" t="s">
        <v>43</v>
      </c>
      <c r="E32" s="26" t="s">
        <v>136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62</v>
      </c>
      <c r="C33" s="61">
        <v>6</v>
      </c>
      <c r="D33" s="78" t="s">
        <v>177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118</v>
      </c>
      <c r="C34" s="61">
        <v>5</v>
      </c>
      <c r="D34" s="26" t="s">
        <v>171</v>
      </c>
      <c r="E34" s="26" t="s">
        <v>119</v>
      </c>
      <c r="F34" s="26" t="s">
        <v>120</v>
      </c>
      <c r="G34" s="26" t="s">
        <v>172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82</v>
      </c>
      <c r="C35" s="61">
        <v>5</v>
      </c>
      <c r="D35" s="26" t="s">
        <v>83</v>
      </c>
      <c r="E35" s="26" t="s">
        <v>84</v>
      </c>
      <c r="F35" s="26" t="s">
        <v>85</v>
      </c>
      <c r="G35" s="26" t="s">
        <v>86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68</v>
      </c>
      <c r="C36" s="61">
        <v>4</v>
      </c>
      <c r="D36" s="26">
        <v>26</v>
      </c>
      <c r="E36" s="26">
        <v>116</v>
      </c>
      <c r="F36" s="26">
        <v>197</v>
      </c>
      <c r="G36" s="26">
        <v>199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45</v>
      </c>
      <c r="C37" s="61">
        <v>4</v>
      </c>
      <c r="D37" s="26" t="s">
        <v>175</v>
      </c>
      <c r="E37" s="26" t="s">
        <v>47</v>
      </c>
      <c r="F37" s="78" t="s">
        <v>117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105</v>
      </c>
      <c r="C38" s="61">
        <v>4</v>
      </c>
      <c r="D38" s="26" t="s">
        <v>9</v>
      </c>
      <c r="E38" s="26" t="s">
        <v>106</v>
      </c>
      <c r="F38" s="26" t="s">
        <v>107</v>
      </c>
      <c r="G38" s="26" t="s">
        <v>176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3" t="s">
        <v>96</v>
      </c>
      <c r="C39" s="61">
        <v>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110</v>
      </c>
      <c r="C40" s="61">
        <v>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111</v>
      </c>
      <c r="C41" s="61">
        <v>3</v>
      </c>
      <c r="D41" s="78" t="s">
        <v>166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125</v>
      </c>
      <c r="C42" s="61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61</v>
      </c>
      <c r="C43" s="61">
        <v>2</v>
      </c>
      <c r="D43" s="45" t="s">
        <v>70</v>
      </c>
      <c r="E43" s="45" t="s">
        <v>71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3" t="s">
        <v>66</v>
      </c>
      <c r="C44" s="61">
        <v>2</v>
      </c>
      <c r="D44" s="26" t="s">
        <v>72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3" t="s">
        <v>112</v>
      </c>
      <c r="C45" s="61">
        <v>2</v>
      </c>
      <c r="D45" s="26" t="s">
        <v>178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3" t="s">
        <v>115</v>
      </c>
      <c r="C46" s="61">
        <v>2</v>
      </c>
      <c r="D46" s="26" t="s">
        <v>116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" t="s">
        <v>121</v>
      </c>
      <c r="C47" s="61">
        <v>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" t="s">
        <v>122</v>
      </c>
      <c r="C48" s="61">
        <v>1</v>
      </c>
      <c r="D48" s="26">
        <v>7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3" t="s">
        <v>123</v>
      </c>
      <c r="C49" s="61">
        <v>1</v>
      </c>
      <c r="D49" s="80" t="s">
        <v>124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62">
        <v>46</v>
      </c>
      <c r="B50" s="83" t="s">
        <v>126</v>
      </c>
      <c r="C50" s="61">
        <v>1</v>
      </c>
      <c r="D50" s="80" t="s">
        <v>127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62">
        <v>47</v>
      </c>
      <c r="B51" s="83" t="s">
        <v>130</v>
      </c>
      <c r="C51" s="61">
        <v>1</v>
      </c>
      <c r="D51" s="80" t="s">
        <v>131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62">
        <v>48</v>
      </c>
      <c r="B52" s="83" t="s">
        <v>128</v>
      </c>
      <c r="C52" s="61">
        <v>1</v>
      </c>
      <c r="D52" s="80" t="s">
        <v>129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25">
      <c r="A53" s="62">
        <v>49</v>
      </c>
      <c r="B53" s="83" t="s">
        <v>132</v>
      </c>
      <c r="C53" s="61">
        <v>1</v>
      </c>
      <c r="D53" s="26" t="s">
        <v>133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x14ac:dyDescent="0.25">
      <c r="A54" s="62">
        <v>50</v>
      </c>
      <c r="B54" s="83" t="s">
        <v>179</v>
      </c>
      <c r="C54" s="61">
        <v>1</v>
      </c>
      <c r="D54" s="26" t="s">
        <v>180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x14ac:dyDescent="0.25">
      <c r="A55" s="9"/>
      <c r="B55" s="9"/>
      <c r="C55" s="1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</row>
    <row r="56" spans="1:18" s="2" customFormat="1" x14ac:dyDescent="0.25">
      <c r="A56" s="57" t="s">
        <v>8</v>
      </c>
      <c r="B56" s="58"/>
      <c r="C56" s="59">
        <f>COUNTIF(C5:C54,"&gt;0")</f>
        <v>50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x14ac:dyDescent="0.25">
      <c r="A57" s="53" t="s">
        <v>7</v>
      </c>
      <c r="B57" s="54"/>
      <c r="C57" s="55">
        <f>COUNTIF(C5:C54,"&gt;9")</f>
        <v>22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9" spans="1:18" x14ac:dyDescent="0.25">
      <c r="A59" s="2" t="s">
        <v>24</v>
      </c>
    </row>
  </sheetData>
  <sortState ref="B27:J48">
    <sortCondition descending="1" ref="C27:C48"/>
  </sortState>
  <conditionalFormatting sqref="C5:C5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90" zoomScaleNormal="90" workbookViewId="0">
      <selection activeCell="M49" sqref="M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74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75</v>
      </c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 t="s">
        <v>76</v>
      </c>
      <c r="N7" s="45"/>
      <c r="O7" s="76" t="s">
        <v>77</v>
      </c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37</v>
      </c>
      <c r="L8" s="31">
        <v>10</v>
      </c>
      <c r="M8" s="76" t="s">
        <v>78</v>
      </c>
      <c r="N8" s="45"/>
      <c r="O8" s="45"/>
      <c r="P8" s="45"/>
      <c r="Q8" s="45"/>
    </row>
    <row r="9" spans="1:17" x14ac:dyDescent="0.25">
      <c r="A9" s="62">
        <v>5</v>
      </c>
      <c r="B9" s="8" t="s">
        <v>32</v>
      </c>
      <c r="C9" s="31">
        <v>10</v>
      </c>
      <c r="D9" s="76" t="s">
        <v>73</v>
      </c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76" t="s">
        <v>79</v>
      </c>
      <c r="N9" s="45"/>
      <c r="O9" s="45"/>
      <c r="P9" s="45"/>
      <c r="Q9" s="45"/>
    </row>
    <row r="10" spans="1:17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53</v>
      </c>
      <c r="L10" s="31">
        <v>10</v>
      </c>
      <c r="M10" s="45" t="s">
        <v>134</v>
      </c>
      <c r="N10" s="45"/>
      <c r="O10" s="45"/>
      <c r="P10" s="45"/>
      <c r="Q10" s="45"/>
    </row>
    <row r="11" spans="1:17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36</v>
      </c>
      <c r="L11" s="31">
        <v>10</v>
      </c>
      <c r="M11" s="45" t="s">
        <v>135</v>
      </c>
      <c r="N11" s="45"/>
      <c r="O11" s="45"/>
      <c r="P11" s="45"/>
      <c r="Q11" s="45"/>
    </row>
    <row r="12" spans="1:17" x14ac:dyDescent="0.25">
      <c r="A12" s="62">
        <v>8</v>
      </c>
      <c r="B12" s="8" t="s">
        <v>35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33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36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34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37</v>
      </c>
      <c r="C14" s="31">
        <v>10</v>
      </c>
      <c r="D14" s="45" t="s">
        <v>34</v>
      </c>
      <c r="E14" s="45" t="s">
        <v>38</v>
      </c>
      <c r="F14" s="45"/>
      <c r="G14" s="45"/>
      <c r="H14" s="45"/>
      <c r="I14" s="77"/>
      <c r="J14" s="62">
        <v>10</v>
      </c>
      <c r="K14" s="8" t="s">
        <v>32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53</v>
      </c>
      <c r="C15" s="31">
        <v>7</v>
      </c>
      <c r="D15" s="45"/>
      <c r="E15" s="45"/>
      <c r="F15" s="45"/>
      <c r="G15" s="45"/>
      <c r="H15" s="45"/>
      <c r="I15" s="77"/>
      <c r="J15" s="62">
        <v>11</v>
      </c>
      <c r="K15" s="8" t="s">
        <v>35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67</v>
      </c>
      <c r="C16" s="31">
        <v>5</v>
      </c>
      <c r="D16" s="78"/>
      <c r="E16" s="45"/>
      <c r="F16" s="45"/>
      <c r="G16" s="45"/>
      <c r="H16" s="45"/>
      <c r="I16" s="77"/>
      <c r="J16" s="62">
        <v>12</v>
      </c>
      <c r="K16" s="8" t="s">
        <v>63</v>
      </c>
      <c r="L16" s="31">
        <v>10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44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52</v>
      </c>
      <c r="L17" s="31">
        <v>10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52</v>
      </c>
      <c r="C18" s="31">
        <v>4</v>
      </c>
      <c r="D18" s="76" t="s">
        <v>56</v>
      </c>
      <c r="E18" s="45"/>
      <c r="F18" s="45"/>
      <c r="G18" s="45"/>
      <c r="H18" s="45"/>
      <c r="I18" s="77"/>
      <c r="J18" s="62">
        <v>14</v>
      </c>
      <c r="K18" s="8" t="s">
        <v>57</v>
      </c>
      <c r="L18" s="31">
        <v>10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60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41</v>
      </c>
      <c r="L19" s="31">
        <v>10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41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58</v>
      </c>
      <c r="L20" s="31">
        <v>9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48</v>
      </c>
      <c r="C21" s="31">
        <v>3</v>
      </c>
      <c r="D21" s="45" t="s">
        <v>49</v>
      </c>
      <c r="E21" s="45" t="s">
        <v>50</v>
      </c>
      <c r="F21" s="45" t="s">
        <v>51</v>
      </c>
      <c r="G21" s="45"/>
      <c r="H21" s="45"/>
      <c r="I21" s="77"/>
      <c r="J21" s="62">
        <v>17</v>
      </c>
      <c r="K21" s="8" t="s">
        <v>44</v>
      </c>
      <c r="L21" s="31">
        <v>9</v>
      </c>
      <c r="M21" s="76" t="s">
        <v>81</v>
      </c>
      <c r="N21" s="45"/>
      <c r="O21" s="45"/>
      <c r="P21" s="45"/>
      <c r="Q21" s="45"/>
    </row>
    <row r="22" spans="1:17" x14ac:dyDescent="0.25">
      <c r="A22" s="62">
        <v>18</v>
      </c>
      <c r="B22" s="8" t="s">
        <v>54</v>
      </c>
      <c r="C22" s="31">
        <v>3</v>
      </c>
      <c r="D22" s="76" t="s">
        <v>55</v>
      </c>
      <c r="E22" s="45"/>
      <c r="F22" s="45"/>
      <c r="G22" s="45"/>
      <c r="H22" s="45"/>
      <c r="I22" s="77"/>
      <c r="J22" s="62">
        <v>18</v>
      </c>
      <c r="K22" s="8" t="s">
        <v>80</v>
      </c>
      <c r="L22" s="31">
        <v>9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45</v>
      </c>
      <c r="C23" s="31">
        <v>2</v>
      </c>
      <c r="D23" s="45" t="s">
        <v>46</v>
      </c>
      <c r="E23" s="45" t="s">
        <v>47</v>
      </c>
      <c r="F23" s="45"/>
      <c r="G23" s="45"/>
      <c r="H23" s="45"/>
      <c r="I23" s="77"/>
      <c r="J23" s="62">
        <v>19</v>
      </c>
      <c r="K23" s="8" t="s">
        <v>60</v>
      </c>
      <c r="L23" s="31">
        <v>6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57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82</v>
      </c>
      <c r="L24" s="31">
        <v>5</v>
      </c>
      <c r="M24" s="45" t="s">
        <v>83</v>
      </c>
      <c r="N24" s="45" t="s">
        <v>84</v>
      </c>
      <c r="O24" s="45" t="s">
        <v>85</v>
      </c>
      <c r="P24" s="45" t="s">
        <v>86</v>
      </c>
      <c r="Q24" s="45"/>
    </row>
    <row r="25" spans="1:17" x14ac:dyDescent="0.25">
      <c r="A25" s="62">
        <v>21</v>
      </c>
      <c r="B25" s="8" t="s">
        <v>59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64</v>
      </c>
      <c r="L25" s="31">
        <v>5</v>
      </c>
      <c r="M25" s="45" t="s">
        <v>87</v>
      </c>
      <c r="N25" s="45" t="s">
        <v>88</v>
      </c>
      <c r="O25" s="45" t="s">
        <v>89</v>
      </c>
      <c r="P25" s="45" t="s">
        <v>90</v>
      </c>
      <c r="Q25" s="45"/>
    </row>
    <row r="26" spans="1:17" x14ac:dyDescent="0.25">
      <c r="A26" s="62">
        <v>22</v>
      </c>
      <c r="B26" s="83" t="s">
        <v>61</v>
      </c>
      <c r="C26" s="31">
        <v>2</v>
      </c>
      <c r="D26" s="45" t="s">
        <v>70</v>
      </c>
      <c r="E26" s="45" t="s">
        <v>71</v>
      </c>
      <c r="F26" s="45"/>
      <c r="G26" s="45"/>
      <c r="H26" s="45"/>
      <c r="I26" s="77"/>
      <c r="J26" s="62">
        <v>22</v>
      </c>
      <c r="K26" s="8" t="s">
        <v>62</v>
      </c>
      <c r="L26" s="31">
        <v>5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3" t="s">
        <v>66</v>
      </c>
      <c r="C27" s="31">
        <v>2</v>
      </c>
      <c r="D27" s="45" t="s">
        <v>72</v>
      </c>
      <c r="E27" s="45"/>
      <c r="F27" s="45"/>
      <c r="G27" s="45"/>
      <c r="H27" s="45"/>
      <c r="I27" s="77"/>
      <c r="J27" s="62">
        <v>23</v>
      </c>
      <c r="K27" s="8" t="s">
        <v>91</v>
      </c>
      <c r="L27" s="31">
        <v>5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39</v>
      </c>
      <c r="C28" s="31">
        <v>1</v>
      </c>
      <c r="D28" s="45" t="s">
        <v>40</v>
      </c>
      <c r="E28" s="45"/>
      <c r="F28" s="45"/>
      <c r="G28" s="45"/>
      <c r="H28" s="45"/>
      <c r="I28" s="77"/>
      <c r="J28" s="62">
        <v>24</v>
      </c>
      <c r="K28" s="8" t="s">
        <v>59</v>
      </c>
      <c r="L28" s="31">
        <v>5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3" t="s">
        <v>42</v>
      </c>
      <c r="C29" s="31">
        <v>1</v>
      </c>
      <c r="D29" s="45" t="s">
        <v>43</v>
      </c>
      <c r="E29" s="45"/>
      <c r="F29" s="45"/>
      <c r="G29" s="45"/>
      <c r="H29" s="45"/>
      <c r="I29" s="77"/>
      <c r="J29" s="62">
        <v>25</v>
      </c>
      <c r="K29" s="8" t="s">
        <v>54</v>
      </c>
      <c r="L29" s="31">
        <v>5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58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39</v>
      </c>
      <c r="L30" s="31">
        <v>5</v>
      </c>
      <c r="M30" s="45" t="s">
        <v>93</v>
      </c>
      <c r="N30" s="45" t="s">
        <v>94</v>
      </c>
      <c r="O30" s="45" t="s">
        <v>95</v>
      </c>
      <c r="P30" s="45"/>
      <c r="Q30" s="45"/>
    </row>
    <row r="31" spans="1:17" x14ac:dyDescent="0.25">
      <c r="A31" s="62">
        <v>27</v>
      </c>
      <c r="B31" s="8" t="s">
        <v>62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3" t="s">
        <v>96</v>
      </c>
      <c r="L31" s="31">
        <v>4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" t="s">
        <v>63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" t="s">
        <v>42</v>
      </c>
      <c r="L32" s="31">
        <v>4</v>
      </c>
      <c r="M32" s="80" t="s">
        <v>136</v>
      </c>
      <c r="N32" s="45"/>
      <c r="O32" s="45"/>
      <c r="P32" s="45"/>
      <c r="Q32" s="45"/>
    </row>
    <row r="33" spans="1:17" x14ac:dyDescent="0.25">
      <c r="A33" s="62">
        <v>29</v>
      </c>
      <c r="B33" s="8" t="s">
        <v>64</v>
      </c>
      <c r="C33" s="31">
        <v>1</v>
      </c>
      <c r="D33" s="45" t="s">
        <v>65</v>
      </c>
      <c r="E33" s="45"/>
      <c r="F33" s="45"/>
      <c r="G33" s="45"/>
      <c r="H33" s="45"/>
      <c r="I33" s="77"/>
      <c r="J33" s="62">
        <v>29</v>
      </c>
      <c r="K33" s="8" t="s">
        <v>100</v>
      </c>
      <c r="L33" s="31">
        <v>4</v>
      </c>
      <c r="M33" s="80" t="s">
        <v>101</v>
      </c>
      <c r="N33" s="45" t="s">
        <v>102</v>
      </c>
      <c r="O33" s="45" t="s">
        <v>103</v>
      </c>
      <c r="P33" s="45"/>
      <c r="Q33" s="45"/>
    </row>
    <row r="34" spans="1:17" x14ac:dyDescent="0.25">
      <c r="A34" s="62">
        <v>30</v>
      </c>
      <c r="B34" s="8" t="s">
        <v>68</v>
      </c>
      <c r="C34" s="31">
        <v>1</v>
      </c>
      <c r="D34" s="45" t="s">
        <v>69</v>
      </c>
      <c r="E34" s="45"/>
      <c r="F34" s="45"/>
      <c r="G34" s="45"/>
      <c r="H34" s="45"/>
      <c r="I34" s="77"/>
      <c r="J34" s="81">
        <v>30</v>
      </c>
      <c r="K34" s="82" t="s">
        <v>48</v>
      </c>
      <c r="L34" s="31">
        <v>3</v>
      </c>
      <c r="M34" s="45" t="s">
        <v>97</v>
      </c>
      <c r="N34" s="45" t="s">
        <v>98</v>
      </c>
      <c r="O34" s="45" t="s">
        <v>99</v>
      </c>
      <c r="P34" s="45"/>
      <c r="Q34" s="45"/>
    </row>
    <row r="35" spans="1:17" x14ac:dyDescent="0.25">
      <c r="A35" s="9"/>
      <c r="B35" s="9"/>
      <c r="C35" s="10"/>
      <c r="D35" s="45"/>
      <c r="E35" s="45"/>
      <c r="F35" s="45"/>
      <c r="G35" s="45"/>
      <c r="H35" s="45"/>
      <c r="I35" s="77"/>
      <c r="J35" s="81">
        <v>31</v>
      </c>
      <c r="K35" s="82" t="s">
        <v>67</v>
      </c>
      <c r="L35" s="31">
        <v>3</v>
      </c>
      <c r="M35" s="78" t="s">
        <v>104</v>
      </c>
      <c r="N35" s="45"/>
      <c r="O35" s="45"/>
      <c r="P35" s="45"/>
      <c r="Q35" s="45"/>
    </row>
    <row r="36" spans="1:17" s="2" customFormat="1" x14ac:dyDescent="0.25">
      <c r="A36" s="57" t="s">
        <v>8</v>
      </c>
      <c r="B36" s="58"/>
      <c r="C36" s="59">
        <f>COUNTIF(C5:C34,"&gt;0")</f>
        <v>30</v>
      </c>
      <c r="D36" s="45"/>
      <c r="E36" s="45"/>
      <c r="F36" s="45"/>
      <c r="G36" s="45"/>
      <c r="H36" s="45"/>
      <c r="I36" s="77"/>
      <c r="J36" s="81">
        <v>32</v>
      </c>
      <c r="K36" s="82" t="s">
        <v>105</v>
      </c>
      <c r="L36" s="31">
        <v>3</v>
      </c>
      <c r="M36" s="80" t="s">
        <v>9</v>
      </c>
      <c r="N36" s="45" t="s">
        <v>106</v>
      </c>
      <c r="O36" s="45" t="s">
        <v>107</v>
      </c>
      <c r="P36" s="45"/>
      <c r="Q36" s="45"/>
    </row>
    <row r="37" spans="1:17" s="2" customFormat="1" x14ac:dyDescent="0.25">
      <c r="A37" s="53" t="s">
        <v>7</v>
      </c>
      <c r="B37" s="54"/>
      <c r="C37" s="55">
        <f>COUNTIF(C5:C34,"&gt;9")</f>
        <v>10</v>
      </c>
      <c r="D37" s="45"/>
      <c r="E37" s="45"/>
      <c r="F37" s="45"/>
      <c r="G37" s="45"/>
      <c r="H37" s="45"/>
      <c r="I37" s="77"/>
      <c r="J37" s="81">
        <v>33</v>
      </c>
      <c r="K37" s="82" t="s">
        <v>68</v>
      </c>
      <c r="L37" s="31">
        <v>3</v>
      </c>
      <c r="M37" s="80">
        <v>26</v>
      </c>
      <c r="N37" s="45" t="s">
        <v>108</v>
      </c>
      <c r="O37" s="45" t="s">
        <v>109</v>
      </c>
      <c r="P37" s="45"/>
      <c r="Q37" s="45"/>
    </row>
    <row r="38" spans="1:17" x14ac:dyDescent="0.25">
      <c r="A38" s="6"/>
      <c r="B38" s="6"/>
      <c r="C38" s="32"/>
      <c r="J38" s="81">
        <v>34</v>
      </c>
      <c r="K38" s="82" t="s">
        <v>110</v>
      </c>
      <c r="L38" s="31">
        <v>2</v>
      </c>
      <c r="M38" s="80"/>
      <c r="N38" s="45"/>
      <c r="O38" s="45"/>
      <c r="P38" s="45"/>
      <c r="Q38" s="45"/>
    </row>
    <row r="39" spans="1:17" x14ac:dyDescent="0.25">
      <c r="J39" s="81">
        <v>35</v>
      </c>
      <c r="K39" s="82" t="s">
        <v>111</v>
      </c>
      <c r="L39" s="31">
        <v>2</v>
      </c>
      <c r="M39" s="78" t="s">
        <v>166</v>
      </c>
      <c r="N39" s="45"/>
      <c r="O39" s="45"/>
      <c r="P39" s="45"/>
      <c r="Q39" s="45"/>
    </row>
    <row r="40" spans="1:17" x14ac:dyDescent="0.25">
      <c r="J40" s="81">
        <v>36</v>
      </c>
      <c r="K40" s="84" t="s">
        <v>112</v>
      </c>
      <c r="L40" s="31">
        <v>2</v>
      </c>
      <c r="M40" s="80" t="s">
        <v>113</v>
      </c>
      <c r="N40" s="45"/>
      <c r="O40" s="45" t="s">
        <v>114</v>
      </c>
      <c r="P40" s="45"/>
      <c r="Q40" s="45"/>
    </row>
    <row r="41" spans="1:17" x14ac:dyDescent="0.25">
      <c r="J41" s="81">
        <v>37</v>
      </c>
      <c r="K41" s="84" t="s">
        <v>115</v>
      </c>
      <c r="L41" s="31">
        <v>2</v>
      </c>
      <c r="M41" s="80" t="s">
        <v>116</v>
      </c>
      <c r="N41" s="45"/>
      <c r="O41" s="45"/>
      <c r="P41" s="45"/>
      <c r="Q41" s="45"/>
    </row>
    <row r="42" spans="1:17" x14ac:dyDescent="0.25">
      <c r="J42" s="81">
        <v>38</v>
      </c>
      <c r="K42" s="82" t="s">
        <v>45</v>
      </c>
      <c r="L42" s="31">
        <v>2</v>
      </c>
      <c r="M42" s="80" t="s">
        <v>46</v>
      </c>
      <c r="N42" s="45" t="s">
        <v>117</v>
      </c>
      <c r="O42" s="45"/>
      <c r="P42" s="45"/>
      <c r="Q42" s="45"/>
    </row>
    <row r="43" spans="1:17" x14ac:dyDescent="0.25">
      <c r="J43" s="81">
        <v>39</v>
      </c>
      <c r="K43" s="82" t="s">
        <v>118</v>
      </c>
      <c r="L43" s="31">
        <v>2</v>
      </c>
      <c r="M43" s="80" t="s">
        <v>119</v>
      </c>
      <c r="N43" s="45" t="s">
        <v>120</v>
      </c>
      <c r="O43" s="45"/>
      <c r="P43" s="45"/>
      <c r="Q43" s="45"/>
    </row>
    <row r="44" spans="1:17" x14ac:dyDescent="0.25">
      <c r="J44" s="81">
        <v>40</v>
      </c>
      <c r="K44" s="82" t="s">
        <v>121</v>
      </c>
      <c r="L44" s="31">
        <v>1</v>
      </c>
      <c r="M44" s="80"/>
      <c r="N44" s="45"/>
      <c r="O44" s="45"/>
      <c r="P44" s="45"/>
      <c r="Q44" s="45"/>
    </row>
    <row r="45" spans="1:17" x14ac:dyDescent="0.25">
      <c r="J45" s="81">
        <v>41</v>
      </c>
      <c r="K45" s="82" t="s">
        <v>122</v>
      </c>
      <c r="L45" s="31">
        <v>1</v>
      </c>
      <c r="M45" s="80">
        <v>7</v>
      </c>
      <c r="N45" s="45"/>
      <c r="O45" s="45"/>
      <c r="P45" s="45"/>
      <c r="Q45" s="45"/>
    </row>
    <row r="46" spans="1:17" x14ac:dyDescent="0.25">
      <c r="J46" s="81">
        <v>42</v>
      </c>
      <c r="K46" s="84" t="s">
        <v>123</v>
      </c>
      <c r="L46" s="31">
        <v>1</v>
      </c>
      <c r="M46" s="80" t="s">
        <v>124</v>
      </c>
      <c r="N46" s="45"/>
      <c r="O46" s="45"/>
      <c r="P46" s="45"/>
      <c r="Q46" s="45"/>
    </row>
    <row r="47" spans="1:17" x14ac:dyDescent="0.25">
      <c r="J47" s="81">
        <v>43</v>
      </c>
      <c r="K47" s="82" t="s">
        <v>125</v>
      </c>
      <c r="L47" s="31">
        <v>1</v>
      </c>
      <c r="M47" s="80"/>
      <c r="N47" s="45"/>
      <c r="O47" s="45"/>
      <c r="P47" s="45"/>
      <c r="Q47" s="45"/>
    </row>
    <row r="48" spans="1:17" x14ac:dyDescent="0.25">
      <c r="J48" s="81">
        <v>44</v>
      </c>
      <c r="K48" s="84" t="s">
        <v>126</v>
      </c>
      <c r="L48" s="31">
        <v>1</v>
      </c>
      <c r="M48" s="80" t="s">
        <v>127</v>
      </c>
      <c r="N48" s="45"/>
      <c r="O48" s="45"/>
      <c r="P48" s="45"/>
      <c r="Q48" s="45"/>
    </row>
    <row r="49" spans="10:17" x14ac:dyDescent="0.25">
      <c r="J49" s="81">
        <v>45</v>
      </c>
      <c r="K49" s="84" t="s">
        <v>128</v>
      </c>
      <c r="L49" s="31">
        <v>1</v>
      </c>
      <c r="M49" s="80" t="s">
        <v>129</v>
      </c>
      <c r="N49" s="45"/>
      <c r="O49" s="45"/>
      <c r="P49" s="45"/>
      <c r="Q49" s="45"/>
    </row>
    <row r="50" spans="10:17" x14ac:dyDescent="0.25">
      <c r="J50" s="81">
        <v>46</v>
      </c>
      <c r="K50" s="84" t="s">
        <v>130</v>
      </c>
      <c r="L50" s="31">
        <v>1</v>
      </c>
      <c r="M50" s="80" t="s">
        <v>131</v>
      </c>
      <c r="N50" s="45"/>
      <c r="O50" s="45"/>
      <c r="P50" s="45"/>
      <c r="Q50" s="45"/>
    </row>
    <row r="51" spans="10:17" x14ac:dyDescent="0.25">
      <c r="J51" s="81">
        <v>47</v>
      </c>
      <c r="K51" s="84" t="s">
        <v>132</v>
      </c>
      <c r="L51" s="31">
        <v>1</v>
      </c>
      <c r="M51" s="80" t="s">
        <v>133</v>
      </c>
      <c r="N51" s="45"/>
      <c r="O51" s="45"/>
      <c r="P51" s="45"/>
      <c r="Q51" s="45"/>
    </row>
    <row r="52" spans="10:17" x14ac:dyDescent="0.25">
      <c r="J52" s="9"/>
      <c r="K52" s="9"/>
      <c r="L52" s="10"/>
      <c r="M52" s="45"/>
      <c r="N52" s="45"/>
      <c r="O52" s="45"/>
      <c r="P52" s="45"/>
      <c r="Q52" s="45"/>
    </row>
    <row r="53" spans="10:17" x14ac:dyDescent="0.25">
      <c r="J53" s="57" t="s">
        <v>8</v>
      </c>
      <c r="K53" s="58"/>
      <c r="L53" s="59">
        <f>COUNTIF(L5:L33,"&gt;0")</f>
        <v>29</v>
      </c>
      <c r="M53" s="45"/>
      <c r="N53" s="45"/>
      <c r="O53" s="45"/>
      <c r="P53" s="45"/>
      <c r="Q53" s="45"/>
    </row>
    <row r="54" spans="10:17" x14ac:dyDescent="0.25">
      <c r="J54" s="53" t="s">
        <v>7</v>
      </c>
      <c r="K54" s="54"/>
      <c r="L54" s="55">
        <f>COUNTIF(L5:L33,"&gt;9")</f>
        <v>15</v>
      </c>
      <c r="M54" s="45"/>
      <c r="N54" s="45"/>
      <c r="O54" s="45"/>
      <c r="P54" s="45"/>
      <c r="Q54" s="45"/>
    </row>
  </sheetData>
  <sortState ref="K20:Q51">
    <sortCondition descending="1" ref="L20:L51"/>
  </sortState>
  <conditionalFormatting sqref="L34:L51">
    <cfRule type="cellIs" dxfId="3" priority="4" operator="greaterThan">
      <formula>9</formula>
    </cfRule>
  </conditionalFormatting>
  <conditionalFormatting sqref="C5:C34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2" sqref="F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5" t="s">
        <v>137</v>
      </c>
      <c r="B6" s="11" t="s">
        <v>0</v>
      </c>
      <c r="C6" s="41" t="s">
        <v>29</v>
      </c>
      <c r="D6" s="41" t="s">
        <v>139</v>
      </c>
      <c r="E6" s="11" t="s">
        <v>140</v>
      </c>
      <c r="F6" s="11" t="s">
        <v>141</v>
      </c>
    </row>
    <row r="7" spans="1:6" s="39" customFormat="1" ht="12" x14ac:dyDescent="0.25">
      <c r="A7" s="85" t="s">
        <v>138</v>
      </c>
      <c r="B7" s="11" t="s">
        <v>0</v>
      </c>
      <c r="C7" s="41" t="s">
        <v>142</v>
      </c>
      <c r="D7" s="41" t="s">
        <v>143</v>
      </c>
      <c r="E7" s="11" t="s">
        <v>144</v>
      </c>
      <c r="F7" s="11" t="s">
        <v>145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5" t="s">
        <v>137</v>
      </c>
      <c r="B13" s="11" t="s">
        <v>37</v>
      </c>
      <c r="C13" s="41" t="s">
        <v>78</v>
      </c>
      <c r="D13" s="41" t="s">
        <v>148</v>
      </c>
      <c r="E13" s="11" t="s">
        <v>149</v>
      </c>
      <c r="F13" s="11" t="s">
        <v>150</v>
      </c>
    </row>
    <row r="14" spans="1:6" ht="12" x14ac:dyDescent="0.25">
      <c r="A14" s="85" t="s">
        <v>138</v>
      </c>
      <c r="B14" s="11" t="s">
        <v>44</v>
      </c>
      <c r="C14" s="41" t="s">
        <v>151</v>
      </c>
      <c r="D14" s="41" t="s">
        <v>152</v>
      </c>
      <c r="E14" s="11" t="s">
        <v>154</v>
      </c>
      <c r="F14" s="11" t="s">
        <v>153</v>
      </c>
    </row>
    <row r="15" spans="1:6" ht="12" x14ac:dyDescent="0.25">
      <c r="A15" s="85" t="s">
        <v>146</v>
      </c>
      <c r="B15" s="11" t="s">
        <v>31</v>
      </c>
      <c r="C15" s="41" t="s">
        <v>76</v>
      </c>
      <c r="D15" s="41" t="s">
        <v>155</v>
      </c>
      <c r="E15" s="11" t="s">
        <v>156</v>
      </c>
      <c r="F15" s="11" t="s">
        <v>153</v>
      </c>
    </row>
    <row r="16" spans="1:6" ht="12" x14ac:dyDescent="0.25">
      <c r="A16" s="85" t="s">
        <v>147</v>
      </c>
      <c r="B16" s="11" t="s">
        <v>30</v>
      </c>
      <c r="C16" s="41" t="s">
        <v>79</v>
      </c>
      <c r="D16" s="41" t="s">
        <v>157</v>
      </c>
      <c r="E16" s="11" t="s">
        <v>158</v>
      </c>
      <c r="F16" s="11" t="s">
        <v>159</v>
      </c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2017-08-13T11:27:02Z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