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4" i="15" l="1"/>
  <c r="L33" i="15"/>
  <c r="C44" i="15"/>
  <c r="C43" i="15"/>
  <c r="C47" i="1" l="1"/>
  <c r="C46" i="1"/>
</calcChain>
</file>

<file path=xl/sharedStrings.xml><?xml version="1.0" encoding="utf-8"?>
<sst xmlns="http://schemas.openxmlformats.org/spreadsheetml/2006/main" count="251" uniqueCount="136">
  <si>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</si>
  <si>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</si>
  <si>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</si>
  <si>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</si>
  <si>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</si>
  <si>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</si>
  <si>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</si>
  <si>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</si>
  <si>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</si>
  <si>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</si>
  <si>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</si>
  <si>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</si>
  <si>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</si>
  <si>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</si>
  <si>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</si>
  <si>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</si>
  <si>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</si>
  <si>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</si>
  <si>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</si>
  <si>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</si>
  <si>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</si>
  <si>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</si>
  <si>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</si>
  <si>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</si>
  <si>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</si>
  <si>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</si>
  <si>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</si>
  <si>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</si>
  <si>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31</t>
  </si>
  <si>
    <t>F</t>
  </si>
  <si>
    <t>I</t>
  </si>
  <si>
    <t>E</t>
  </si>
  <si>
    <t>A</t>
  </si>
  <si>
    <t>FL</t>
  </si>
  <si>
    <t>NL</t>
  </si>
  <si>
    <t>CZ</t>
  </si>
  <si>
    <t>PL</t>
  </si>
  <si>
    <t>GB</t>
  </si>
  <si>
    <t>B</t>
  </si>
  <si>
    <t>H</t>
  </si>
  <si>
    <t>SLO</t>
  </si>
  <si>
    <t>BY</t>
  </si>
  <si>
    <t>7</t>
  </si>
  <si>
    <t>HR</t>
  </si>
  <si>
    <t>ZG(5)</t>
  </si>
  <si>
    <t>SK</t>
  </si>
  <si>
    <t>GR</t>
  </si>
  <si>
    <t>IK</t>
  </si>
  <si>
    <t>IP</t>
  </si>
  <si>
    <t>NH</t>
  </si>
  <si>
    <t>XA</t>
  </si>
  <si>
    <t>RUS</t>
  </si>
  <si>
    <t>39</t>
  </si>
  <si>
    <t>154</t>
  </si>
  <si>
    <t>S</t>
  </si>
  <si>
    <t>FIN</t>
  </si>
  <si>
    <t>RO</t>
  </si>
  <si>
    <t>L</t>
  </si>
  <si>
    <t>DK</t>
  </si>
  <si>
    <t>MC</t>
  </si>
  <si>
    <t>N</t>
  </si>
  <si>
    <t>DP(3)</t>
  </si>
  <si>
    <t>BP</t>
  </si>
  <si>
    <t>RK</t>
  </si>
  <si>
    <t>SV</t>
  </si>
  <si>
    <t>EL</t>
  </si>
  <si>
    <t>MK</t>
  </si>
  <si>
    <t>TE</t>
  </si>
  <si>
    <t>P</t>
  </si>
  <si>
    <t>SCO</t>
  </si>
  <si>
    <t>ST</t>
  </si>
  <si>
    <t>BG</t>
  </si>
  <si>
    <t>CYM</t>
  </si>
  <si>
    <t>CK</t>
  </si>
  <si>
    <t>TR</t>
  </si>
  <si>
    <t>LT</t>
  </si>
  <si>
    <t>UA</t>
  </si>
  <si>
    <t>AO</t>
  </si>
  <si>
    <t>MNE</t>
  </si>
  <si>
    <t>RKS</t>
  </si>
  <si>
    <t>TN</t>
  </si>
  <si>
    <t>RS 138812</t>
  </si>
  <si>
    <t>RP 831-AC</t>
  </si>
  <si>
    <t>BR BD048</t>
  </si>
  <si>
    <t>DT 16-21</t>
  </si>
  <si>
    <t>431 K 3126</t>
  </si>
  <si>
    <t>U 205 CD 79</t>
  </si>
  <si>
    <t>DU 472C</t>
  </si>
  <si>
    <t xml:space="preserve">H 143V </t>
  </si>
  <si>
    <t>Daytour Pfungen - Altdorf - Glarus - Pfungen</t>
  </si>
  <si>
    <t>WD-24124</t>
  </si>
  <si>
    <t>MRX-61990</t>
  </si>
  <si>
    <t>EST</t>
  </si>
  <si>
    <t>777</t>
  </si>
  <si>
    <t>SW</t>
  </si>
  <si>
    <t>ZG</t>
  </si>
  <si>
    <t>BIH</t>
  </si>
  <si>
    <t>22</t>
  </si>
  <si>
    <t>34</t>
  </si>
  <si>
    <t>35</t>
  </si>
  <si>
    <t>37</t>
  </si>
  <si>
    <t>40</t>
  </si>
  <si>
    <t>4</t>
  </si>
  <si>
    <t>13</t>
  </si>
  <si>
    <t>14</t>
  </si>
  <si>
    <t>16</t>
  </si>
  <si>
    <t>20</t>
  </si>
  <si>
    <t>SRB</t>
  </si>
  <si>
    <t>BG(2)</t>
  </si>
  <si>
    <t>NS</t>
  </si>
  <si>
    <t>JA</t>
  </si>
  <si>
    <t>VZ(2)</t>
  </si>
  <si>
    <t>ZG(7)</t>
  </si>
  <si>
    <t>34(3)</t>
  </si>
  <si>
    <t>IO</t>
  </si>
  <si>
    <t>777(3)</t>
  </si>
  <si>
    <t>GV</t>
  </si>
  <si>
    <t>7(2)</t>
  </si>
  <si>
    <t>CE</t>
  </si>
  <si>
    <t>GP 700A</t>
  </si>
  <si>
    <t>RV 680V</t>
  </si>
  <si>
    <t>1</t>
  </si>
  <si>
    <t>2</t>
  </si>
  <si>
    <t>3</t>
  </si>
  <si>
    <t>Honda CRV</t>
  </si>
  <si>
    <t>Mercedes A140</t>
  </si>
  <si>
    <t>Renault Scenic</t>
  </si>
  <si>
    <t>Mercedes ?</t>
  </si>
  <si>
    <t>16-21 = Pakistan</t>
  </si>
  <si>
    <t>24 = France</t>
  </si>
  <si>
    <t>U = UNESCO, 205 = Germany</t>
  </si>
  <si>
    <t>431 = CERN</t>
  </si>
  <si>
    <t>Hotel Novotel/Ibis Zürich</t>
  </si>
  <si>
    <t>Brunnen SZ</t>
  </si>
  <si>
    <t>Hotel Ibis Adliswil</t>
  </si>
  <si>
    <t>Hotel Ibis Budgest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</si>
</sst>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V24" sqref="V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87</v>
      </c>
      <c r="E6" s="76"/>
      <c r="F6" s="76" t="s">
        <v>88</v>
      </c>
      <c r="G6" s="76"/>
      <c r="H6" s="78" t="s">
        <v>119</v>
      </c>
      <c r="I6" s="78"/>
      <c r="J6" s="78" t="s">
        <v>120</v>
      </c>
      <c r="K6" s="78"/>
      <c r="L6" s="26"/>
      <c r="M6" s="26"/>
      <c r="N6" s="26"/>
      <c r="O6" s="26"/>
      <c r="P6" s="26"/>
      <c r="Q6" s="26"/>
      <c r="R6" s="26"/>
      <c r="T6" s="52" t="s">
        <v>15</v>
      </c>
      <c r="U6" s="29" t="s">
        <v>97</v>
      </c>
      <c r="V6" s="29" t="s">
        <v>102</v>
      </c>
    </row>
    <row r="7" spans="1:22" x14ac:dyDescent="0.25">
      <c r="A7" s="62">
        <v>3</v>
      </c>
      <c r="B7" s="8" t="s">
        <v>32</v>
      </c>
      <c r="C7" s="61">
        <v>10</v>
      </c>
      <c r="D7" s="76" t="s">
        <v>90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98</v>
      </c>
      <c r="V7" s="29" t="s">
        <v>103</v>
      </c>
    </row>
    <row r="8" spans="1:22" x14ac:dyDescent="0.25">
      <c r="A8" s="62">
        <v>4</v>
      </c>
      <c r="B8" s="8" t="s">
        <v>29</v>
      </c>
      <c r="C8" s="61">
        <v>10</v>
      </c>
      <c r="D8" s="76" t="s">
        <v>85</v>
      </c>
      <c r="E8" s="45"/>
      <c r="F8" s="76" t="s">
        <v>86</v>
      </c>
      <c r="G8" s="4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99</v>
      </c>
      <c r="V8" s="29" t="s">
        <v>104</v>
      </c>
    </row>
    <row r="9" spans="1:22" x14ac:dyDescent="0.25">
      <c r="A9" s="62">
        <v>5</v>
      </c>
      <c r="B9" s="8" t="s">
        <v>36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99</v>
      </c>
      <c r="V9" s="29" t="s">
        <v>104</v>
      </c>
    </row>
    <row r="10" spans="1:22" x14ac:dyDescent="0.25">
      <c r="A10" s="62">
        <v>6</v>
      </c>
      <c r="B10" s="8" t="s">
        <v>45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100</v>
      </c>
      <c r="V10" s="29" t="s">
        <v>105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101</v>
      </c>
      <c r="V11" s="29" t="s">
        <v>106</v>
      </c>
    </row>
    <row r="12" spans="1:22" x14ac:dyDescent="0.25">
      <c r="A12" s="62">
        <v>8</v>
      </c>
      <c r="B12" s="8" t="s">
        <v>30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101</v>
      </c>
      <c r="V12" s="29" t="s">
        <v>106</v>
      </c>
    </row>
    <row r="13" spans="1:22" x14ac:dyDescent="0.25">
      <c r="A13" s="62">
        <v>9</v>
      </c>
      <c r="B13" s="8" t="s">
        <v>31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33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35</v>
      </c>
      <c r="C15" s="61">
        <v>10</v>
      </c>
      <c r="D15" s="76" t="s">
        <v>91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37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56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38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39</v>
      </c>
      <c r="C19" s="61">
        <v>10</v>
      </c>
      <c r="D19" s="76" t="s">
        <v>84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43</v>
      </c>
      <c r="C21" s="61">
        <v>10</v>
      </c>
      <c r="D21" s="26" t="s">
        <v>112</v>
      </c>
      <c r="E21" s="26" t="s">
        <v>111</v>
      </c>
      <c r="F21" s="26" t="s">
        <v>45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57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54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75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40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60</v>
      </c>
      <c r="C26" s="61">
        <v>7</v>
      </c>
      <c r="D26" s="26" t="s">
        <v>61</v>
      </c>
      <c r="E26" s="26" t="s">
        <v>62</v>
      </c>
      <c r="F26" s="26" t="s">
        <v>63</v>
      </c>
      <c r="G26" s="26" t="s">
        <v>64</v>
      </c>
      <c r="H26" s="78" t="s">
        <v>65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68</v>
      </c>
      <c r="C27" s="61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71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46</v>
      </c>
      <c r="C29" s="61">
        <v>5</v>
      </c>
      <c r="D29" s="26" t="s">
        <v>114</v>
      </c>
      <c r="E29" s="26" t="s">
        <v>48</v>
      </c>
      <c r="F29" s="26" t="s">
        <v>47</v>
      </c>
      <c r="G29" s="26" t="s">
        <v>49</v>
      </c>
      <c r="H29" s="26" t="s">
        <v>50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51</v>
      </c>
      <c r="C30" s="61">
        <v>5</v>
      </c>
      <c r="D30" s="26" t="s">
        <v>115</v>
      </c>
      <c r="E30" s="26">
        <v>39</v>
      </c>
      <c r="F30" s="26">
        <v>154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107</v>
      </c>
      <c r="C31" s="61">
        <v>4</v>
      </c>
      <c r="D31" s="26" t="s">
        <v>108</v>
      </c>
      <c r="E31" s="26" t="s">
        <v>109</v>
      </c>
      <c r="F31" s="26" t="s">
        <v>110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74</v>
      </c>
      <c r="C32" s="61">
        <v>4</v>
      </c>
      <c r="D32" s="26" t="s">
        <v>113</v>
      </c>
      <c r="E32" s="26">
        <v>16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92</v>
      </c>
      <c r="C33" s="61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55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66</v>
      </c>
      <c r="C35" s="61">
        <v>2</v>
      </c>
      <c r="D35" s="26" t="s">
        <v>67</v>
      </c>
      <c r="E35" s="26" t="s">
        <v>116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41</v>
      </c>
      <c r="C36" s="61">
        <v>2</v>
      </c>
      <c r="D36" s="26" t="s">
        <v>117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72</v>
      </c>
      <c r="C37" s="61">
        <v>2</v>
      </c>
      <c r="D37" s="26" t="s">
        <v>118</v>
      </c>
      <c r="E37" s="26" t="s">
        <v>73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69</v>
      </c>
      <c r="C38" s="61">
        <v>2</v>
      </c>
      <c r="D38" s="26" t="s">
        <v>70</v>
      </c>
      <c r="E38" s="26" t="s">
        <v>94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96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76</v>
      </c>
      <c r="C40" s="61">
        <v>1</v>
      </c>
      <c r="D40" s="26" t="s">
        <v>77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59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1" t="s">
        <v>78</v>
      </c>
      <c r="C42" s="31">
        <v>1</v>
      </c>
      <c r="D42" s="80" t="s">
        <v>83</v>
      </c>
      <c r="E42" s="4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1" t="s">
        <v>79</v>
      </c>
      <c r="C43" s="31">
        <v>1</v>
      </c>
      <c r="D43" s="78" t="s">
        <v>82</v>
      </c>
      <c r="E43" s="4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1" t="s">
        <v>80</v>
      </c>
      <c r="C44" s="31">
        <v>1</v>
      </c>
      <c r="D44" s="76" t="s">
        <v>81</v>
      </c>
      <c r="E44" s="4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20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5:H41">
    <sortCondition descending="1" ref="C25:C41"/>
  </sortState>
  <conditionalFormatting sqref="C5:C41">
    <cfRule type="cellIs" dxfId="3" priority="2" operator="greaterThan">
      <formula>9</formula>
    </cfRule>
  </conditionalFormatting>
  <conditionalFormatting sqref="C42:C4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90" zoomScaleNormal="90" workbookViewId="0">
      <selection activeCell="H21" sqref="H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89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76" t="s">
        <v>87</v>
      </c>
      <c r="E6" s="76"/>
      <c r="F6" s="76" t="s">
        <v>88</v>
      </c>
      <c r="G6" s="76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29</v>
      </c>
      <c r="C7" s="31">
        <v>10</v>
      </c>
      <c r="D7" s="76" t="s">
        <v>85</v>
      </c>
      <c r="E7" s="45"/>
      <c r="F7" s="76" t="s">
        <v>86</v>
      </c>
      <c r="G7" s="45"/>
      <c r="H7" s="45"/>
      <c r="I7" s="77"/>
      <c r="J7" s="62">
        <v>3</v>
      </c>
      <c r="K7" s="8" t="s">
        <v>32</v>
      </c>
      <c r="L7" s="31">
        <v>10</v>
      </c>
      <c r="M7" s="76" t="s">
        <v>90</v>
      </c>
      <c r="N7" s="45"/>
      <c r="O7" s="45"/>
      <c r="P7" s="45"/>
      <c r="Q7" s="45"/>
    </row>
    <row r="8" spans="1:17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34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29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33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36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34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39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35</v>
      </c>
      <c r="C13" s="31">
        <v>10</v>
      </c>
      <c r="D13" s="76" t="s">
        <v>91</v>
      </c>
      <c r="E13" s="45"/>
      <c r="F13" s="45"/>
      <c r="G13" s="45"/>
      <c r="H13" s="45"/>
      <c r="I13" s="77"/>
      <c r="J13" s="62">
        <v>9</v>
      </c>
      <c r="K13" s="8" t="s">
        <v>33</v>
      </c>
      <c r="L13" s="31">
        <v>9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36</v>
      </c>
      <c r="C14" s="31">
        <v>10</v>
      </c>
      <c r="D14" s="45"/>
      <c r="E14" s="45"/>
      <c r="F14" s="45"/>
      <c r="G14" s="45"/>
      <c r="H14" s="45"/>
      <c r="I14" s="77"/>
      <c r="J14" s="62">
        <v>10</v>
      </c>
      <c r="K14" s="8" t="s">
        <v>35</v>
      </c>
      <c r="L14" s="31">
        <v>6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37</v>
      </c>
      <c r="C15" s="31">
        <v>10</v>
      </c>
      <c r="D15" s="45"/>
      <c r="E15" s="45"/>
      <c r="F15" s="45"/>
      <c r="G15" s="45"/>
      <c r="H15" s="45"/>
      <c r="I15" s="77"/>
      <c r="J15" s="62">
        <v>11</v>
      </c>
      <c r="K15" s="8" t="s">
        <v>56</v>
      </c>
      <c r="L15" s="31">
        <v>5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38</v>
      </c>
      <c r="C16" s="31">
        <v>10</v>
      </c>
      <c r="D16" s="45"/>
      <c r="E16" s="45"/>
      <c r="F16" s="45"/>
      <c r="G16" s="45"/>
      <c r="H16" s="45"/>
      <c r="I16" s="77"/>
      <c r="J16" s="62">
        <v>12</v>
      </c>
      <c r="K16" s="8" t="s">
        <v>38</v>
      </c>
      <c r="L16" s="31">
        <v>5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39</v>
      </c>
      <c r="C17" s="31">
        <v>10</v>
      </c>
      <c r="D17" s="76" t="s">
        <v>84</v>
      </c>
      <c r="E17" s="45"/>
      <c r="F17" s="45"/>
      <c r="G17" s="45"/>
      <c r="H17" s="45"/>
      <c r="I17" s="77"/>
      <c r="J17" s="62">
        <v>13</v>
      </c>
      <c r="K17" s="8" t="s">
        <v>37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54</v>
      </c>
      <c r="C18" s="31">
        <v>9</v>
      </c>
      <c r="D18" s="45"/>
      <c r="E18" s="45"/>
      <c r="F18" s="45"/>
      <c r="G18" s="45"/>
      <c r="H18" s="45"/>
      <c r="I18" s="77"/>
      <c r="J18" s="62">
        <v>14</v>
      </c>
      <c r="K18" s="8" t="s">
        <v>75</v>
      </c>
      <c r="L18" s="31">
        <v>3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58</v>
      </c>
      <c r="C19" s="31">
        <v>9</v>
      </c>
      <c r="D19" s="45"/>
      <c r="E19" s="45"/>
      <c r="F19" s="45"/>
      <c r="G19" s="45"/>
      <c r="H19" s="45"/>
      <c r="I19" s="77"/>
      <c r="J19" s="62">
        <v>15</v>
      </c>
      <c r="K19" s="8" t="s">
        <v>31</v>
      </c>
      <c r="L19" s="31">
        <v>3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57</v>
      </c>
      <c r="C20" s="31">
        <v>8</v>
      </c>
      <c r="D20" s="45"/>
      <c r="E20" s="45"/>
      <c r="F20" s="45"/>
      <c r="G20" s="45"/>
      <c r="H20" s="45"/>
      <c r="I20" s="77"/>
      <c r="J20" s="62">
        <v>16</v>
      </c>
      <c r="K20" s="8" t="s">
        <v>45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60</v>
      </c>
      <c r="C21" s="31">
        <v>7</v>
      </c>
      <c r="D21" s="45" t="s">
        <v>61</v>
      </c>
      <c r="E21" s="45" t="s">
        <v>62</v>
      </c>
      <c r="F21" s="45" t="s">
        <v>63</v>
      </c>
      <c r="G21" s="45" t="s">
        <v>64</v>
      </c>
      <c r="H21" s="76" t="s">
        <v>65</v>
      </c>
      <c r="I21" s="77"/>
      <c r="J21" s="62">
        <v>17</v>
      </c>
      <c r="K21" s="8" t="s">
        <v>40</v>
      </c>
      <c r="L21" s="31">
        <v>2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43</v>
      </c>
      <c r="C22" s="31">
        <v>6</v>
      </c>
      <c r="D22" s="45" t="s">
        <v>44</v>
      </c>
      <c r="E22" s="45" t="s">
        <v>45</v>
      </c>
      <c r="F22" s="45"/>
      <c r="G22" s="45"/>
      <c r="H22" s="45"/>
      <c r="I22" s="77"/>
      <c r="J22" s="62">
        <v>18</v>
      </c>
      <c r="K22" s="8" t="s">
        <v>57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56</v>
      </c>
      <c r="C23" s="31">
        <v>6</v>
      </c>
      <c r="D23" s="45"/>
      <c r="E23" s="45"/>
      <c r="F23" s="45"/>
      <c r="G23" s="45"/>
      <c r="H23" s="45"/>
      <c r="I23" s="77"/>
      <c r="J23" s="62">
        <v>19</v>
      </c>
      <c r="K23" s="8" t="s">
        <v>54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40</v>
      </c>
      <c r="C24" s="31">
        <v>4</v>
      </c>
      <c r="D24" s="45"/>
      <c r="E24" s="45"/>
      <c r="F24" s="45"/>
      <c r="G24" s="45"/>
      <c r="H24" s="45"/>
      <c r="I24" s="77"/>
      <c r="J24" s="62">
        <v>20</v>
      </c>
      <c r="K24" s="8" t="s">
        <v>58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46</v>
      </c>
      <c r="C25" s="31">
        <v>4</v>
      </c>
      <c r="D25" s="45" t="s">
        <v>47</v>
      </c>
      <c r="E25" s="45" t="s">
        <v>48</v>
      </c>
      <c r="F25" s="45" t="s">
        <v>49</v>
      </c>
      <c r="G25" s="45" t="s">
        <v>50</v>
      </c>
      <c r="H25" s="45"/>
      <c r="I25" s="77"/>
      <c r="J25" s="62">
        <v>21</v>
      </c>
      <c r="K25" s="8" t="s">
        <v>71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68</v>
      </c>
      <c r="C26" s="31">
        <v>3</v>
      </c>
      <c r="D26" s="45"/>
      <c r="E26" s="45"/>
      <c r="F26" s="45"/>
      <c r="G26" s="45"/>
      <c r="H26" s="45"/>
      <c r="I26" s="77"/>
      <c r="J26" s="62">
        <v>22</v>
      </c>
      <c r="K26" s="8" t="s">
        <v>68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51</v>
      </c>
      <c r="C27" s="31">
        <v>2</v>
      </c>
      <c r="D27" s="45" t="s">
        <v>52</v>
      </c>
      <c r="E27" s="45" t="s">
        <v>53</v>
      </c>
      <c r="F27" s="45"/>
      <c r="G27" s="45"/>
      <c r="H27" s="45"/>
      <c r="I27" s="77"/>
      <c r="J27" s="62">
        <v>23</v>
      </c>
      <c r="K27" s="8" t="s">
        <v>92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45</v>
      </c>
      <c r="C28" s="31">
        <v>2</v>
      </c>
      <c r="D28" s="45"/>
      <c r="E28" s="45"/>
      <c r="F28" s="45"/>
      <c r="G28" s="45"/>
      <c r="H28" s="45"/>
      <c r="I28" s="77"/>
      <c r="J28" s="62">
        <v>24</v>
      </c>
      <c r="K28" s="8" t="s">
        <v>51</v>
      </c>
      <c r="L28" s="31">
        <v>1</v>
      </c>
      <c r="M28" s="45" t="s">
        <v>93</v>
      </c>
      <c r="N28" s="45"/>
      <c r="O28" s="45"/>
      <c r="P28" s="45"/>
      <c r="Q28" s="45"/>
    </row>
    <row r="29" spans="1:17" x14ac:dyDescent="0.25">
      <c r="A29" s="62">
        <v>25</v>
      </c>
      <c r="B29" s="8" t="s">
        <v>71</v>
      </c>
      <c r="C29" s="31">
        <v>2</v>
      </c>
      <c r="D29" s="80"/>
      <c r="E29" s="45"/>
      <c r="F29" s="45"/>
      <c r="G29" s="45"/>
      <c r="H29" s="45"/>
      <c r="I29" s="77"/>
      <c r="J29" s="62">
        <v>25</v>
      </c>
      <c r="K29" s="8" t="s">
        <v>69</v>
      </c>
      <c r="L29" s="31">
        <v>1</v>
      </c>
      <c r="M29" s="45" t="s">
        <v>94</v>
      </c>
      <c r="N29" s="45"/>
      <c r="O29" s="45"/>
      <c r="P29" s="45"/>
      <c r="Q29" s="45"/>
    </row>
    <row r="30" spans="1:17" x14ac:dyDescent="0.25">
      <c r="A30" s="62">
        <v>26</v>
      </c>
      <c r="B30" s="8" t="s">
        <v>41</v>
      </c>
      <c r="C30" s="31">
        <v>1</v>
      </c>
      <c r="D30" s="45" t="s">
        <v>42</v>
      </c>
      <c r="E30" s="45"/>
      <c r="F30" s="45"/>
      <c r="G30" s="45"/>
      <c r="H30" s="45"/>
      <c r="I30" s="77"/>
      <c r="J30" s="62">
        <v>26</v>
      </c>
      <c r="K30" s="8" t="s">
        <v>43</v>
      </c>
      <c r="L30" s="31">
        <v>1</v>
      </c>
      <c r="M30" s="45" t="s">
        <v>95</v>
      </c>
      <c r="N30" s="45"/>
      <c r="O30" s="45"/>
      <c r="P30" s="45"/>
      <c r="Q30" s="45"/>
    </row>
    <row r="31" spans="1:17" x14ac:dyDescent="0.25">
      <c r="A31" s="62">
        <v>27</v>
      </c>
      <c r="B31" s="8" t="s">
        <v>55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96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62">
        <v>28</v>
      </c>
      <c r="B32" s="8" t="s">
        <v>59</v>
      </c>
      <c r="C32" s="31">
        <v>1</v>
      </c>
      <c r="D32" s="45"/>
      <c r="E32" s="45"/>
      <c r="F32" s="45"/>
      <c r="G32" s="45"/>
      <c r="H32" s="45"/>
      <c r="I32" s="77"/>
      <c r="J32" s="9"/>
      <c r="K32" s="9"/>
      <c r="L32" s="10"/>
      <c r="M32" s="45"/>
      <c r="N32" s="45"/>
      <c r="O32" s="45"/>
      <c r="P32" s="45"/>
      <c r="Q32" s="45"/>
    </row>
    <row r="33" spans="1:17" x14ac:dyDescent="0.25">
      <c r="A33" s="62">
        <v>29</v>
      </c>
      <c r="B33" s="8" t="s">
        <v>66</v>
      </c>
      <c r="C33" s="31">
        <v>1</v>
      </c>
      <c r="D33" s="45" t="s">
        <v>67</v>
      </c>
      <c r="E33" s="45"/>
      <c r="F33" s="45"/>
      <c r="G33" s="45"/>
      <c r="H33" s="45"/>
      <c r="I33" s="77"/>
      <c r="J33" s="57" t="s">
        <v>8</v>
      </c>
      <c r="K33" s="58"/>
      <c r="L33" s="59">
        <f>COUNTIF(L5:L31,"&gt;0")</f>
        <v>27</v>
      </c>
      <c r="M33" s="45"/>
      <c r="N33" s="45"/>
      <c r="O33" s="45"/>
      <c r="P33" s="45"/>
      <c r="Q33" s="45"/>
    </row>
    <row r="34" spans="1:17" x14ac:dyDescent="0.25">
      <c r="A34" s="62">
        <v>30</v>
      </c>
      <c r="B34" s="8" t="s">
        <v>69</v>
      </c>
      <c r="C34" s="31">
        <v>1</v>
      </c>
      <c r="D34" s="80" t="s">
        <v>70</v>
      </c>
      <c r="E34" s="45"/>
      <c r="F34" s="45"/>
      <c r="G34" s="45"/>
      <c r="H34" s="45"/>
      <c r="I34" s="77"/>
      <c r="J34" s="53" t="s">
        <v>7</v>
      </c>
      <c r="K34" s="54"/>
      <c r="L34" s="55">
        <f>COUNTIF(L5:L31,"&gt;9")</f>
        <v>8</v>
      </c>
      <c r="M34" s="45"/>
      <c r="N34" s="45"/>
      <c r="O34" s="45"/>
      <c r="P34" s="45"/>
      <c r="Q34" s="45"/>
    </row>
    <row r="35" spans="1:17" x14ac:dyDescent="0.25">
      <c r="A35" s="62">
        <v>31</v>
      </c>
      <c r="B35" s="8" t="s">
        <v>72</v>
      </c>
      <c r="C35" s="31">
        <v>1</v>
      </c>
      <c r="D35" s="80" t="s">
        <v>73</v>
      </c>
      <c r="E35" s="45"/>
      <c r="F35" s="45"/>
      <c r="G35" s="45"/>
      <c r="H35" s="45"/>
      <c r="I35" s="77"/>
    </row>
    <row r="36" spans="1:17" x14ac:dyDescent="0.25">
      <c r="A36" s="62">
        <v>32</v>
      </c>
      <c r="B36" s="8" t="s">
        <v>74</v>
      </c>
      <c r="C36" s="31">
        <v>1</v>
      </c>
      <c r="D36" s="80">
        <v>16</v>
      </c>
      <c r="E36" s="45"/>
      <c r="F36" s="45"/>
      <c r="G36" s="45"/>
      <c r="H36" s="45"/>
      <c r="I36" s="77"/>
    </row>
    <row r="37" spans="1:17" x14ac:dyDescent="0.25">
      <c r="A37" s="62">
        <v>33</v>
      </c>
      <c r="B37" s="8" t="s">
        <v>75</v>
      </c>
      <c r="C37" s="31">
        <v>1</v>
      </c>
      <c r="D37" s="80"/>
      <c r="E37" s="45"/>
      <c r="F37" s="45"/>
      <c r="G37" s="45"/>
      <c r="H37" s="45"/>
      <c r="I37" s="77"/>
    </row>
    <row r="38" spans="1:17" x14ac:dyDescent="0.25">
      <c r="A38" s="62">
        <v>34</v>
      </c>
      <c r="B38" s="8" t="s">
        <v>76</v>
      </c>
      <c r="C38" s="31">
        <v>1</v>
      </c>
      <c r="D38" s="80" t="s">
        <v>77</v>
      </c>
      <c r="E38" s="45"/>
      <c r="F38" s="45"/>
      <c r="G38" s="45"/>
      <c r="H38" s="45"/>
      <c r="I38" s="77"/>
    </row>
    <row r="39" spans="1:17" x14ac:dyDescent="0.25">
      <c r="A39" s="62">
        <v>35</v>
      </c>
      <c r="B39" s="81" t="s">
        <v>78</v>
      </c>
      <c r="C39" s="31">
        <v>1</v>
      </c>
      <c r="D39" s="80" t="s">
        <v>83</v>
      </c>
      <c r="E39" s="45"/>
      <c r="F39" s="45"/>
      <c r="G39" s="45"/>
      <c r="H39" s="45"/>
      <c r="I39" s="77"/>
    </row>
    <row r="40" spans="1:17" x14ac:dyDescent="0.25">
      <c r="A40" s="62">
        <v>36</v>
      </c>
      <c r="B40" s="81" t="s">
        <v>79</v>
      </c>
      <c r="C40" s="31">
        <v>1</v>
      </c>
      <c r="D40" s="78" t="s">
        <v>82</v>
      </c>
      <c r="E40" s="45"/>
      <c r="F40" s="45"/>
      <c r="G40" s="45"/>
      <c r="H40" s="45"/>
      <c r="I40" s="77"/>
    </row>
    <row r="41" spans="1:17" x14ac:dyDescent="0.25">
      <c r="A41" s="62">
        <v>37</v>
      </c>
      <c r="B41" s="81" t="s">
        <v>80</v>
      </c>
      <c r="C41" s="31">
        <v>1</v>
      </c>
      <c r="D41" s="76" t="s">
        <v>81</v>
      </c>
      <c r="E41" s="45"/>
      <c r="F41" s="45"/>
      <c r="G41" s="45"/>
      <c r="H41" s="45"/>
      <c r="I41" s="77"/>
    </row>
    <row r="42" spans="1:17" x14ac:dyDescent="0.25">
      <c r="A42" s="9"/>
      <c r="B42" s="9"/>
      <c r="C42" s="10"/>
      <c r="D42" s="45"/>
      <c r="E42" s="45"/>
      <c r="F42" s="45"/>
      <c r="G42" s="45"/>
      <c r="H42" s="45"/>
      <c r="I42" s="77"/>
    </row>
    <row r="43" spans="1:17" s="2" customFormat="1" x14ac:dyDescent="0.25">
      <c r="A43" s="57" t="s">
        <v>8</v>
      </c>
      <c r="B43" s="58"/>
      <c r="C43" s="59">
        <f>COUNTIF(C5:C41,"&gt;0")</f>
        <v>37</v>
      </c>
      <c r="D43" s="45"/>
      <c r="E43" s="45"/>
      <c r="F43" s="45"/>
      <c r="G43" s="45"/>
      <c r="H43" s="45"/>
      <c r="I43" s="77"/>
      <c r="J43" s="6"/>
      <c r="K43" s="6"/>
      <c r="L43" s="6"/>
      <c r="M43" s="6"/>
      <c r="N43" s="6"/>
      <c r="O43" s="6"/>
      <c r="P43" s="6"/>
      <c r="Q43" s="6"/>
    </row>
    <row r="44" spans="1:17" s="2" customFormat="1" x14ac:dyDescent="0.25">
      <c r="A44" s="53" t="s">
        <v>7</v>
      </c>
      <c r="B44" s="54"/>
      <c r="C44" s="55">
        <f>COUNTIF(C5:C41,"&gt;9")</f>
        <v>13</v>
      </c>
      <c r="D44" s="45"/>
      <c r="E44" s="45"/>
      <c r="F44" s="45"/>
      <c r="G44" s="45"/>
      <c r="H44" s="45"/>
      <c r="I44" s="77"/>
      <c r="J44" s="6"/>
      <c r="K44" s="6"/>
      <c r="L44" s="6"/>
      <c r="M44" s="6"/>
      <c r="N44" s="6"/>
      <c r="O44" s="6"/>
      <c r="P44" s="6"/>
      <c r="Q44" s="6"/>
    </row>
    <row r="45" spans="1:17" ht="12" x14ac:dyDescent="0.25">
      <c r="A45" s="6"/>
      <c r="B45" s="6"/>
      <c r="C45" s="32"/>
    </row>
  </sheetData>
  <sortState ref="K13:N31">
    <sortCondition descending="1" ref="L13:L31"/>
  </sortState>
  <conditionalFormatting sqref="C5:C41">
    <cfRule type="cellIs" dxfId="1" priority="6" operator="greaterThan">
      <formula>9</formula>
    </cfRule>
  </conditionalFormatting>
  <conditionalFormatting sqref="L5:L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2" t="s">
        <v>121</v>
      </c>
      <c r="B13" s="11" t="s">
        <v>39</v>
      </c>
      <c r="C13" s="41" t="s">
        <v>84</v>
      </c>
      <c r="D13" s="41" t="s">
        <v>127</v>
      </c>
      <c r="E13" s="11" t="s">
        <v>128</v>
      </c>
      <c r="F13" s="11" t="s">
        <v>132</v>
      </c>
    </row>
    <row r="14" spans="1:6" ht="12" x14ac:dyDescent="0.25">
      <c r="A14" s="82" t="s">
        <v>122</v>
      </c>
      <c r="B14" s="11" t="s">
        <v>32</v>
      </c>
      <c r="C14" s="41" t="s">
        <v>90</v>
      </c>
      <c r="D14" s="41" t="s">
        <v>126</v>
      </c>
      <c r="E14" s="11" t="s">
        <v>129</v>
      </c>
      <c r="F14" s="11" t="s">
        <v>133</v>
      </c>
    </row>
    <row r="15" spans="1:6" ht="12" x14ac:dyDescent="0.25">
      <c r="A15" s="82" t="s">
        <v>123</v>
      </c>
      <c r="B15" s="11" t="s">
        <v>29</v>
      </c>
      <c r="C15" s="41" t="s">
        <v>86</v>
      </c>
      <c r="D15" s="41" t="s">
        <v>125</v>
      </c>
      <c r="E15" s="11" t="s">
        <v>130</v>
      </c>
      <c r="F15" s="11" t="s">
        <v>134</v>
      </c>
    </row>
    <row r="16" spans="1:6" ht="12" x14ac:dyDescent="0.25">
      <c r="A16" s="82" t="s">
        <v>102</v>
      </c>
      <c r="B16" s="11" t="s">
        <v>29</v>
      </c>
      <c r="C16" s="41" t="s">
        <v>85</v>
      </c>
      <c r="D16" s="41" t="s">
        <v>124</v>
      </c>
      <c r="E16" s="11" t="s">
        <v>131</v>
      </c>
      <c r="F16" s="11" t="s">
        <v>135</v>
      </c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2017-08-06T07:20:07Z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