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8" i="15" l="1"/>
  <c r="U37" i="15"/>
  <c r="L34" i="15" l="1"/>
  <c r="L33" i="15"/>
  <c r="AD24" i="15"/>
  <c r="AD23" i="15"/>
  <c r="C34" i="15"/>
  <c r="C33" i="15"/>
  <c r="C48" i="1" l="1"/>
  <c r="C47" i="1"/>
</calcChain>
</file>

<file path=xl/sharedStrings.xml><?xml version="1.0" encoding="utf-8"?>
<sst xmlns="http://schemas.openxmlformats.org/spreadsheetml/2006/main" count="304" uniqueCount="140">
  <si>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</si>
  <si>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</si>
  <si>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</si>
  <si>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</si>
  <si>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</si>
  <si>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</si>
  <si>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</si>
  <si>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</si>
  <si>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</si>
  <si>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</si>
  <si>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</si>
  <si>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</si>
  <si>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</si>
  <si>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</si>
  <si>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</si>
  <si>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</si>
  <si>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</si>
  <si>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</si>
  <si>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</si>
  <si>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</si>
  <si>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</si>
  <si>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</si>
  <si>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</si>
  <si>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</si>
  <si>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</si>
  <si>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</si>
  <si>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</si>
  <si>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</si>
  <si>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28</t>
  </si>
  <si>
    <t>SK</t>
  </si>
  <si>
    <t>F</t>
  </si>
  <si>
    <t>A</t>
  </si>
  <si>
    <t>I</t>
  </si>
  <si>
    <t>B</t>
  </si>
  <si>
    <t>NL</t>
  </si>
  <si>
    <t>E</t>
  </si>
  <si>
    <t>H</t>
  </si>
  <si>
    <t>FL</t>
  </si>
  <si>
    <t>RO</t>
  </si>
  <si>
    <t>SLO</t>
  </si>
  <si>
    <t>S</t>
  </si>
  <si>
    <t>PL</t>
  </si>
  <si>
    <t>FIN</t>
  </si>
  <si>
    <t xml:space="preserve">EDO-1   </t>
  </si>
  <si>
    <t>BG</t>
  </si>
  <si>
    <t>GB</t>
  </si>
  <si>
    <t>DK</t>
  </si>
  <si>
    <t>CZ</t>
  </si>
  <si>
    <t>L</t>
  </si>
  <si>
    <t>SCO</t>
  </si>
  <si>
    <t>SL</t>
  </si>
  <si>
    <t>ST</t>
  </si>
  <si>
    <t>LSH</t>
  </si>
  <si>
    <t>GR</t>
  </si>
  <si>
    <t>NH</t>
  </si>
  <si>
    <t>XA</t>
  </si>
  <si>
    <t>HR</t>
  </si>
  <si>
    <t>NG</t>
  </si>
  <si>
    <t>MC</t>
  </si>
  <si>
    <t>N</t>
  </si>
  <si>
    <t>BT</t>
  </si>
  <si>
    <t>CF</t>
  </si>
  <si>
    <t>VF</t>
  </si>
  <si>
    <t>VH</t>
  </si>
  <si>
    <t>TR</t>
  </si>
  <si>
    <t>06</t>
  </si>
  <si>
    <t>Bridge near Zürich, 45 min.</t>
  </si>
  <si>
    <t>P</t>
  </si>
  <si>
    <t>EST</t>
  </si>
  <si>
    <t>DP</t>
  </si>
  <si>
    <t>ZG</t>
  </si>
  <si>
    <t>LT</t>
  </si>
  <si>
    <t>SRB</t>
  </si>
  <si>
    <t>AR</t>
  </si>
  <si>
    <t>PO</t>
  </si>
  <si>
    <t>UA</t>
  </si>
  <si>
    <t>AC</t>
  </si>
  <si>
    <t>CDBE 11-70</t>
  </si>
  <si>
    <t>CCZH 1-6</t>
  </si>
  <si>
    <t>F-90893</t>
  </si>
  <si>
    <t>Bridge near Winterthur 1h 15 min.</t>
  </si>
  <si>
    <t xml:space="preserve">BÜS-Z1   </t>
  </si>
  <si>
    <t xml:space="preserve">KT 300C </t>
  </si>
  <si>
    <t>W1 TRS16</t>
  </si>
  <si>
    <t>SH</t>
  </si>
  <si>
    <t>MK</t>
  </si>
  <si>
    <t>SK(2)</t>
  </si>
  <si>
    <t>GV(6)</t>
  </si>
  <si>
    <t>10-CD-043</t>
  </si>
  <si>
    <t>BĆ</t>
  </si>
  <si>
    <t>PZ</t>
  </si>
  <si>
    <t>VR</t>
  </si>
  <si>
    <t>BIH</t>
  </si>
  <si>
    <t>IE</t>
  </si>
  <si>
    <t>LV</t>
  </si>
  <si>
    <t>RUS</t>
  </si>
  <si>
    <t>39</t>
  </si>
  <si>
    <t>MD</t>
  </si>
  <si>
    <t>C</t>
  </si>
  <si>
    <t>AL</t>
  </si>
  <si>
    <t>1</t>
  </si>
  <si>
    <t>2</t>
  </si>
  <si>
    <t>VW Transporter ?</t>
  </si>
  <si>
    <t>CD-AI-882</t>
  </si>
  <si>
    <t>Nissan Qashqai</t>
  </si>
  <si>
    <t>no coding</t>
  </si>
  <si>
    <t>Hotel Ibis/Novotel Zürich</t>
  </si>
  <si>
    <t>Bridge in Winterthur</t>
  </si>
  <si>
    <t>Airport-Parking P1 - P3, 4 floor eaech</t>
  </si>
  <si>
    <t>BG 186-PR17</t>
  </si>
  <si>
    <t>BÜS-Z12</t>
  </si>
  <si>
    <t>AOP 00D1J</t>
  </si>
  <si>
    <t>GAP 384G</t>
  </si>
  <si>
    <t>30</t>
  </si>
  <si>
    <t>33</t>
  </si>
  <si>
    <t>34</t>
  </si>
  <si>
    <t>36</t>
  </si>
  <si>
    <t>12</t>
  </si>
  <si>
    <t>13</t>
  </si>
  <si>
    <t>14</t>
  </si>
  <si>
    <t>15</t>
  </si>
  <si>
    <t>VZ(4)</t>
  </si>
  <si>
    <t>IO</t>
  </si>
  <si>
    <t>PO(2)</t>
  </si>
  <si>
    <t>TS</t>
  </si>
  <si>
    <t>KG</t>
  </si>
  <si>
    <t>NP</t>
  </si>
  <si>
    <t>BK(2)</t>
  </si>
  <si>
    <t>AA</t>
  </si>
  <si>
    <t>AT</t>
  </si>
  <si>
    <t>BY</t>
  </si>
  <si>
    <t>BR</t>
  </si>
  <si>
    <t>LE</t>
  </si>
  <si>
    <t>NI</t>
  </si>
  <si>
    <t>VNZ</t>
  </si>
  <si>
    <t>MNE</t>
  </si>
  <si>
    <t>PG(2)</t>
  </si>
  <si>
    <t>41</t>
  </si>
  <si>
    <t>19</t>
  </si>
  <si>
    <t xml:space="preserve">XA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</si>
</sst>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90" zoomScaleNormal="90" workbookViewId="0">
      <selection activeCell="B45" sqref="B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77</v>
      </c>
      <c r="E5" s="76"/>
      <c r="F5" s="76" t="s">
        <v>78</v>
      </c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79</v>
      </c>
      <c r="E6" s="26"/>
      <c r="F6" s="76" t="s">
        <v>81</v>
      </c>
      <c r="G6" s="76"/>
      <c r="H6" s="76" t="s">
        <v>110</v>
      </c>
      <c r="I6" s="76"/>
      <c r="J6" s="76" t="s">
        <v>82</v>
      </c>
      <c r="K6" s="26"/>
      <c r="L6" s="78" t="s">
        <v>112</v>
      </c>
      <c r="M6" s="26"/>
      <c r="N6" s="26"/>
      <c r="O6" s="26"/>
      <c r="P6" s="26"/>
      <c r="Q6" s="26"/>
      <c r="R6" s="26"/>
      <c r="T6" s="52" t="s">
        <v>15</v>
      </c>
      <c r="U6" s="29" t="s">
        <v>113</v>
      </c>
      <c r="V6" s="29" t="s">
        <v>117</v>
      </c>
    </row>
    <row r="7" spans="1:22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114</v>
      </c>
      <c r="V7" s="29" t="s">
        <v>117</v>
      </c>
    </row>
    <row r="8" spans="1:22" x14ac:dyDescent="0.25">
      <c r="A8" s="62">
        <v>4</v>
      </c>
      <c r="B8" s="8" t="s">
        <v>41</v>
      </c>
      <c r="C8" s="61">
        <v>10</v>
      </c>
      <c r="D8" s="76" t="s">
        <v>83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115</v>
      </c>
      <c r="V8" s="29" t="s">
        <v>118</v>
      </c>
    </row>
    <row r="9" spans="1:22" x14ac:dyDescent="0.25">
      <c r="A9" s="62">
        <v>5</v>
      </c>
      <c r="B9" s="8" t="s">
        <v>34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115</v>
      </c>
      <c r="V9" s="29" t="s">
        <v>119</v>
      </c>
    </row>
    <row r="10" spans="1:22" x14ac:dyDescent="0.25">
      <c r="A10" s="62">
        <v>6</v>
      </c>
      <c r="B10" s="8" t="s">
        <v>30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116</v>
      </c>
      <c r="V10" s="29" t="s">
        <v>120</v>
      </c>
    </row>
    <row r="11" spans="1:22" x14ac:dyDescent="0.25">
      <c r="A11" s="62">
        <v>7</v>
      </c>
      <c r="B11" s="8" t="s">
        <v>32</v>
      </c>
      <c r="C11" s="61">
        <v>10</v>
      </c>
      <c r="D11" s="78" t="s">
        <v>111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137</v>
      </c>
      <c r="V11" s="29" t="s">
        <v>138</v>
      </c>
    </row>
    <row r="12" spans="1:22" x14ac:dyDescent="0.25">
      <c r="A12" s="62">
        <v>8</v>
      </c>
      <c r="B12" s="8" t="s">
        <v>47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137</v>
      </c>
      <c r="V12" s="29" t="s">
        <v>138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29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33</v>
      </c>
      <c r="C18" s="61">
        <v>10</v>
      </c>
      <c r="D18" s="76" t="s">
        <v>139</v>
      </c>
      <c r="E18" s="26"/>
      <c r="F18" s="76" t="s">
        <v>103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40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72</v>
      </c>
      <c r="C23" s="61">
        <v>10</v>
      </c>
      <c r="D23" s="26" t="s">
        <v>123</v>
      </c>
      <c r="E23" s="26" t="s">
        <v>124</v>
      </c>
      <c r="F23" s="26" t="s">
        <v>51</v>
      </c>
      <c r="G23" s="26" t="s">
        <v>73</v>
      </c>
      <c r="H23" s="26" t="s">
        <v>125</v>
      </c>
      <c r="I23" s="26" t="s">
        <v>126</v>
      </c>
      <c r="J23" s="26" t="s">
        <v>44</v>
      </c>
      <c r="K23" s="26" t="s">
        <v>89</v>
      </c>
      <c r="L23" s="26" t="s">
        <v>90</v>
      </c>
      <c r="M23" s="26" t="s">
        <v>91</v>
      </c>
      <c r="N23" s="76" t="s">
        <v>109</v>
      </c>
      <c r="O23" s="26"/>
      <c r="P23" s="26"/>
      <c r="Q23" s="76"/>
      <c r="R23" s="26"/>
    </row>
    <row r="24" spans="1:18" x14ac:dyDescent="0.25">
      <c r="A24" s="62">
        <v>20</v>
      </c>
      <c r="B24" s="8" t="s">
        <v>48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71</v>
      </c>
      <c r="C25" s="61">
        <v>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44</v>
      </c>
      <c r="C26" s="61">
        <v>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85</v>
      </c>
      <c r="C27" s="61">
        <v>9</v>
      </c>
      <c r="D27" s="26" t="s">
        <v>87</v>
      </c>
      <c r="E27" s="26" t="s">
        <v>86</v>
      </c>
      <c r="F27" s="76" t="s">
        <v>88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64</v>
      </c>
      <c r="C28" s="61">
        <v>5</v>
      </c>
      <c r="D28" s="28" t="s">
        <v>65</v>
      </c>
      <c r="E28" s="26">
        <v>33</v>
      </c>
      <c r="F28" s="26">
        <v>34</v>
      </c>
      <c r="G28" s="26">
        <v>35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5</v>
      </c>
      <c r="D29" s="26" t="s">
        <v>121</v>
      </c>
      <c r="E29" s="26" t="s">
        <v>70</v>
      </c>
      <c r="F29" s="26" t="s">
        <v>57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75</v>
      </c>
      <c r="C30" s="61">
        <v>5</v>
      </c>
      <c r="D30" s="26" t="s">
        <v>127</v>
      </c>
      <c r="E30" s="26" t="s">
        <v>128</v>
      </c>
      <c r="F30" s="26" t="s">
        <v>76</v>
      </c>
      <c r="G30" s="26" t="s">
        <v>129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59</v>
      </c>
      <c r="C31" s="61">
        <v>5</v>
      </c>
      <c r="D31" s="26" t="s">
        <v>60</v>
      </c>
      <c r="E31" s="26" t="s">
        <v>61</v>
      </c>
      <c r="F31" s="26" t="s">
        <v>69</v>
      </c>
      <c r="G31" s="26" t="s">
        <v>62</v>
      </c>
      <c r="H31" s="26" t="s">
        <v>63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67</v>
      </c>
      <c r="C32" s="61">
        <v>5</v>
      </c>
      <c r="D32" s="26" t="s">
        <v>131</v>
      </c>
      <c r="E32" s="26" t="s">
        <v>132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92</v>
      </c>
      <c r="C33" s="61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53</v>
      </c>
      <c r="C34" s="61">
        <v>4</v>
      </c>
      <c r="D34" s="26" t="s">
        <v>93</v>
      </c>
      <c r="E34" s="26" t="s">
        <v>122</v>
      </c>
      <c r="F34" s="26" t="s">
        <v>54</v>
      </c>
      <c r="G34" s="26" t="s">
        <v>55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49</v>
      </c>
      <c r="C35" s="61">
        <v>4</v>
      </c>
      <c r="D35" s="26" t="s">
        <v>84</v>
      </c>
      <c r="E35" s="26" t="s">
        <v>50</v>
      </c>
      <c r="F35" s="26" t="s">
        <v>51</v>
      </c>
      <c r="G35" s="26" t="s">
        <v>52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68</v>
      </c>
      <c r="C36" s="61">
        <v>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94</v>
      </c>
      <c r="C37" s="61">
        <v>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42</v>
      </c>
      <c r="C38" s="61">
        <v>2</v>
      </c>
      <c r="D38" s="76" t="s">
        <v>43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97</v>
      </c>
      <c r="C39" s="61">
        <v>2</v>
      </c>
      <c r="D39" s="26" t="s">
        <v>98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1" t="s">
        <v>135</v>
      </c>
      <c r="C40" s="61">
        <v>2</v>
      </c>
      <c r="D40" s="26" t="s">
        <v>136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58</v>
      </c>
      <c r="C41" s="61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95</v>
      </c>
      <c r="C42" s="61">
        <v>1</v>
      </c>
      <c r="D42" s="26">
        <v>39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130</v>
      </c>
      <c r="C43" s="61">
        <v>1</v>
      </c>
      <c r="D43" s="26">
        <v>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133</v>
      </c>
      <c r="C44" s="61">
        <v>1</v>
      </c>
      <c r="D44" s="26" t="s">
        <v>134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1" t="s">
        <v>99</v>
      </c>
      <c r="C45" s="61">
        <v>1</v>
      </c>
      <c r="D45" s="26" t="s">
        <v>128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s="2" customFormat="1" x14ac:dyDescent="0.25">
      <c r="A47" s="57" t="s">
        <v>8</v>
      </c>
      <c r="B47" s="58"/>
      <c r="C47" s="59">
        <f>COUNTIF(C5:C45,"&gt;0")</f>
        <v>41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5">
      <c r="A48" s="53" t="s">
        <v>7</v>
      </c>
      <c r="B48" s="54"/>
      <c r="C48" s="55">
        <f>COUNTIF(C5:C45,"&gt;9")</f>
        <v>19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50" spans="1:1" x14ac:dyDescent="0.25">
      <c r="A50" s="2" t="s">
        <v>24</v>
      </c>
    </row>
  </sheetData>
  <sortState ref="B24:J45">
    <sortCondition descending="1" ref="C24:C45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="90" zoomScaleNormal="90" workbookViewId="0">
      <selection activeCell="D10" sqref="D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66</v>
      </c>
      <c r="K3" s="69"/>
      <c r="L3" s="70"/>
      <c r="M3" s="71"/>
      <c r="N3" s="71"/>
      <c r="O3" s="71"/>
      <c r="P3" s="71"/>
      <c r="Q3" s="72"/>
      <c r="R3" s="38"/>
      <c r="S3" s="68" t="s">
        <v>80</v>
      </c>
      <c r="T3" s="69"/>
      <c r="U3" s="70"/>
      <c r="V3" s="71"/>
      <c r="W3" s="71"/>
      <c r="X3" s="71"/>
      <c r="Y3" s="71"/>
      <c r="Z3" s="72"/>
      <c r="AA3" s="38"/>
      <c r="AB3" s="68" t="s">
        <v>108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77</v>
      </c>
      <c r="N5" s="76"/>
      <c r="O5" s="76" t="s">
        <v>78</v>
      </c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  <c r="AA5" s="79"/>
      <c r="AB5" s="62">
        <v>1</v>
      </c>
      <c r="AC5" s="8" t="s">
        <v>0</v>
      </c>
      <c r="AD5" s="31">
        <v>10</v>
      </c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79</v>
      </c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81</v>
      </c>
      <c r="W6" s="76"/>
      <c r="X6" s="76" t="s">
        <v>82</v>
      </c>
      <c r="Y6" s="76"/>
      <c r="Z6" s="45"/>
      <c r="AA6" s="77"/>
      <c r="AB6" s="62">
        <v>2</v>
      </c>
      <c r="AC6" s="8" t="s">
        <v>9</v>
      </c>
      <c r="AD6" s="31">
        <v>10</v>
      </c>
      <c r="AE6" s="76" t="s">
        <v>110</v>
      </c>
      <c r="AF6" s="45"/>
      <c r="AG6" s="45"/>
      <c r="AH6" s="45"/>
      <c r="AI6" s="45"/>
    </row>
    <row r="7" spans="1:35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30</v>
      </c>
      <c r="U7" s="31">
        <v>10</v>
      </c>
      <c r="V7" s="76"/>
      <c r="W7" s="76"/>
      <c r="X7" s="76"/>
      <c r="Y7" s="76"/>
      <c r="Z7" s="45"/>
      <c r="AA7" s="77"/>
      <c r="AB7" s="62">
        <v>3</v>
      </c>
      <c r="AC7" s="8" t="s">
        <v>31</v>
      </c>
      <c r="AD7" s="31">
        <v>10</v>
      </c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34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31</v>
      </c>
      <c r="U8" s="31">
        <v>10</v>
      </c>
      <c r="V8" s="76"/>
      <c r="W8" s="76"/>
      <c r="X8" s="76"/>
      <c r="Y8" s="76"/>
      <c r="Z8" s="45"/>
      <c r="AA8" s="77"/>
      <c r="AB8" s="62">
        <v>4</v>
      </c>
      <c r="AC8" s="8" t="s">
        <v>30</v>
      </c>
      <c r="AD8" s="31">
        <v>10</v>
      </c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41</v>
      </c>
      <c r="U9" s="31">
        <v>10</v>
      </c>
      <c r="V9" s="76" t="s">
        <v>83</v>
      </c>
      <c r="W9" s="76"/>
      <c r="X9" s="76"/>
      <c r="Y9" s="76"/>
      <c r="Z9" s="45"/>
      <c r="AA9" s="77"/>
      <c r="AB9" s="62">
        <v>5</v>
      </c>
      <c r="AC9" s="8" t="s">
        <v>37</v>
      </c>
      <c r="AD9" s="31">
        <v>10</v>
      </c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33</v>
      </c>
      <c r="C10" s="31">
        <v>10</v>
      </c>
      <c r="D10" s="76" t="s">
        <v>103</v>
      </c>
      <c r="E10" s="45"/>
      <c r="F10" s="45"/>
      <c r="G10" s="45"/>
      <c r="H10" s="45"/>
      <c r="I10" s="77"/>
      <c r="J10" s="62">
        <v>6</v>
      </c>
      <c r="K10" s="8" t="s">
        <v>41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32</v>
      </c>
      <c r="U10" s="31">
        <v>10</v>
      </c>
      <c r="V10" s="45"/>
      <c r="W10" s="45"/>
      <c r="X10" s="45"/>
      <c r="Y10" s="45"/>
      <c r="Z10" s="45"/>
      <c r="AA10" s="77"/>
      <c r="AB10" s="62">
        <v>6</v>
      </c>
      <c r="AC10" s="8" t="s">
        <v>32</v>
      </c>
      <c r="AD10" s="31">
        <v>8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32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35</v>
      </c>
      <c r="U11" s="31">
        <v>10</v>
      </c>
      <c r="V11" s="45"/>
      <c r="W11" s="45"/>
      <c r="X11" s="45"/>
      <c r="Y11" s="45"/>
      <c r="Z11" s="45"/>
      <c r="AA11" s="77"/>
      <c r="AB11" s="62">
        <v>7</v>
      </c>
      <c r="AC11" s="8" t="s">
        <v>35</v>
      </c>
      <c r="AD11" s="31">
        <v>2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35</v>
      </c>
      <c r="C12" s="31">
        <v>9</v>
      </c>
      <c r="D12" s="45"/>
      <c r="E12" s="45"/>
      <c r="F12" s="45"/>
      <c r="G12" s="45"/>
      <c r="H12" s="45"/>
      <c r="I12" s="77"/>
      <c r="J12" s="62">
        <v>8</v>
      </c>
      <c r="K12" s="8" t="s">
        <v>47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37</v>
      </c>
      <c r="U12" s="31">
        <v>10</v>
      </c>
      <c r="V12" s="45"/>
      <c r="W12" s="45"/>
      <c r="X12" s="45"/>
      <c r="Y12" s="45"/>
      <c r="Z12" s="45"/>
      <c r="AA12" s="77"/>
      <c r="AB12" s="62">
        <v>8</v>
      </c>
      <c r="AC12" s="8" t="s">
        <v>67</v>
      </c>
      <c r="AD12" s="31">
        <v>1</v>
      </c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41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29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34</v>
      </c>
      <c r="U13" s="31">
        <v>10</v>
      </c>
      <c r="V13" s="45"/>
      <c r="W13" s="45"/>
      <c r="X13" s="45"/>
      <c r="Y13" s="45"/>
      <c r="Z13" s="45"/>
      <c r="AA13" s="77"/>
      <c r="AB13" s="62">
        <v>9</v>
      </c>
      <c r="AC13" s="8" t="s">
        <v>48</v>
      </c>
      <c r="AD13" s="31">
        <v>1</v>
      </c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45</v>
      </c>
      <c r="C14" s="31">
        <v>9</v>
      </c>
      <c r="D14" s="45"/>
      <c r="E14" s="45"/>
      <c r="F14" s="45"/>
      <c r="G14" s="45"/>
      <c r="H14" s="45"/>
      <c r="I14" s="77"/>
      <c r="J14" s="62">
        <v>10</v>
      </c>
      <c r="K14" s="8" t="s">
        <v>35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47</v>
      </c>
      <c r="U14" s="31">
        <v>10</v>
      </c>
      <c r="V14" s="45"/>
      <c r="W14" s="45"/>
      <c r="X14" s="45"/>
      <c r="Y14" s="45"/>
      <c r="Z14" s="45"/>
      <c r="AA14" s="77"/>
      <c r="AB14" s="62">
        <v>10</v>
      </c>
      <c r="AC14" s="8" t="s">
        <v>29</v>
      </c>
      <c r="AD14" s="31">
        <v>1</v>
      </c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37</v>
      </c>
      <c r="C15" s="31">
        <v>8</v>
      </c>
      <c r="D15" s="45"/>
      <c r="E15" s="45"/>
      <c r="F15" s="45"/>
      <c r="G15" s="45"/>
      <c r="H15" s="45"/>
      <c r="I15" s="77"/>
      <c r="J15" s="62">
        <v>11</v>
      </c>
      <c r="K15" s="8" t="s">
        <v>38</v>
      </c>
      <c r="L15" s="31">
        <v>8</v>
      </c>
      <c r="M15" s="45"/>
      <c r="N15" s="45"/>
      <c r="O15" s="45"/>
      <c r="P15" s="45"/>
      <c r="Q15" s="45"/>
      <c r="R15" s="77"/>
      <c r="S15" s="62">
        <v>11</v>
      </c>
      <c r="T15" s="8" t="s">
        <v>36</v>
      </c>
      <c r="U15" s="31">
        <v>10</v>
      </c>
      <c r="V15" s="45"/>
      <c r="W15" s="45"/>
      <c r="X15" s="45"/>
      <c r="Y15" s="45"/>
      <c r="Z15" s="45"/>
      <c r="AA15" s="77"/>
      <c r="AB15" s="62">
        <v>11</v>
      </c>
      <c r="AC15" s="8" t="s">
        <v>45</v>
      </c>
      <c r="AD15" s="31">
        <v>1</v>
      </c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47</v>
      </c>
      <c r="C16" s="31">
        <v>7</v>
      </c>
      <c r="D16" s="45"/>
      <c r="E16" s="45"/>
      <c r="F16" s="45"/>
      <c r="G16" s="45"/>
      <c r="H16" s="45"/>
      <c r="I16" s="77"/>
      <c r="J16" s="62">
        <v>12</v>
      </c>
      <c r="K16" s="8" t="s">
        <v>36</v>
      </c>
      <c r="L16" s="31">
        <v>7</v>
      </c>
      <c r="M16" s="45"/>
      <c r="N16" s="45"/>
      <c r="O16" s="45"/>
      <c r="P16" s="45"/>
      <c r="Q16" s="45"/>
      <c r="R16" s="77"/>
      <c r="S16" s="62">
        <v>12</v>
      </c>
      <c r="T16" s="8" t="s">
        <v>46</v>
      </c>
      <c r="U16" s="31">
        <v>10</v>
      </c>
      <c r="V16" s="45"/>
      <c r="W16" s="45"/>
      <c r="X16" s="45"/>
      <c r="Y16" s="45"/>
      <c r="Z16" s="45"/>
      <c r="AA16" s="77"/>
      <c r="AB16" s="62">
        <v>12</v>
      </c>
      <c r="AC16" s="8" t="s">
        <v>46</v>
      </c>
      <c r="AD16" s="31">
        <v>1</v>
      </c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36</v>
      </c>
      <c r="C17" s="31">
        <v>6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33</v>
      </c>
      <c r="U17" s="31">
        <v>10</v>
      </c>
      <c r="V17" s="45"/>
      <c r="W17" s="45"/>
      <c r="X17" s="45"/>
      <c r="Y17" s="45"/>
      <c r="Z17" s="45"/>
      <c r="AA17" s="77"/>
      <c r="AB17" s="62">
        <v>13</v>
      </c>
      <c r="AC17" s="8" t="s">
        <v>34</v>
      </c>
      <c r="AD17" s="31">
        <v>1</v>
      </c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38</v>
      </c>
      <c r="C18" s="31">
        <v>6</v>
      </c>
      <c r="D18" s="45"/>
      <c r="E18" s="45"/>
      <c r="F18" s="45"/>
      <c r="G18" s="45"/>
      <c r="H18" s="45"/>
      <c r="I18" s="77"/>
      <c r="J18" s="62">
        <v>14</v>
      </c>
      <c r="K18" s="8" t="s">
        <v>37</v>
      </c>
      <c r="L18" s="31">
        <v>4</v>
      </c>
      <c r="M18" s="45"/>
      <c r="N18" s="45"/>
      <c r="O18" s="45"/>
      <c r="P18" s="45"/>
      <c r="Q18" s="45"/>
      <c r="R18" s="77"/>
      <c r="S18" s="62">
        <v>14</v>
      </c>
      <c r="T18" s="8" t="s">
        <v>85</v>
      </c>
      <c r="U18" s="31">
        <v>9</v>
      </c>
      <c r="V18" s="45" t="s">
        <v>87</v>
      </c>
      <c r="W18" s="45" t="s">
        <v>86</v>
      </c>
      <c r="X18" s="76" t="s">
        <v>88</v>
      </c>
      <c r="Y18" s="45"/>
      <c r="Z18" s="45"/>
      <c r="AA18" s="77"/>
      <c r="AB18" s="62">
        <v>14</v>
      </c>
      <c r="AC18" s="8" t="s">
        <v>36</v>
      </c>
      <c r="AD18" s="31">
        <v>1</v>
      </c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39</v>
      </c>
      <c r="C19" s="31">
        <v>5</v>
      </c>
      <c r="D19" s="45"/>
      <c r="E19" s="45"/>
      <c r="F19" s="45"/>
      <c r="G19" s="45"/>
      <c r="H19" s="45"/>
      <c r="I19" s="77"/>
      <c r="J19" s="62">
        <v>15</v>
      </c>
      <c r="K19" s="8" t="s">
        <v>71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29</v>
      </c>
      <c r="U19" s="31">
        <v>8</v>
      </c>
      <c r="V19" s="45"/>
      <c r="W19" s="45"/>
      <c r="X19" s="45"/>
      <c r="Y19" s="45"/>
      <c r="Z19" s="45"/>
      <c r="AA19" s="77"/>
      <c r="AB19" s="62">
        <v>15</v>
      </c>
      <c r="AC19" s="8" t="s">
        <v>72</v>
      </c>
      <c r="AD19" s="31">
        <v>1</v>
      </c>
      <c r="AE19" s="76" t="s">
        <v>109</v>
      </c>
      <c r="AF19" s="45"/>
      <c r="AG19" s="45"/>
      <c r="AH19" s="45"/>
      <c r="AI19" s="45"/>
    </row>
    <row r="20" spans="1:35" x14ac:dyDescent="0.25">
      <c r="A20" s="62">
        <v>16</v>
      </c>
      <c r="B20" s="8" t="s">
        <v>40</v>
      </c>
      <c r="C20" s="31">
        <v>5</v>
      </c>
      <c r="D20" s="45"/>
      <c r="E20" s="45"/>
      <c r="F20" s="45"/>
      <c r="G20" s="45"/>
      <c r="H20" s="45"/>
      <c r="I20" s="77"/>
      <c r="J20" s="62">
        <v>16</v>
      </c>
      <c r="K20" s="8" t="s">
        <v>33</v>
      </c>
      <c r="L20" s="31">
        <v>3</v>
      </c>
      <c r="M20" s="76" t="s">
        <v>55</v>
      </c>
      <c r="N20" s="45"/>
      <c r="O20" s="45"/>
      <c r="P20" s="45"/>
      <c r="Q20" s="45"/>
      <c r="R20" s="77"/>
      <c r="S20" s="62">
        <v>16</v>
      </c>
      <c r="T20" s="8" t="s">
        <v>40</v>
      </c>
      <c r="U20" s="31">
        <v>6</v>
      </c>
      <c r="V20" s="45"/>
      <c r="W20" s="45"/>
      <c r="X20" s="45"/>
      <c r="Y20" s="45"/>
      <c r="Z20" s="45"/>
      <c r="AA20" s="77"/>
      <c r="AB20" s="62">
        <v>16</v>
      </c>
      <c r="AC20" s="8" t="s">
        <v>33</v>
      </c>
      <c r="AD20" s="31">
        <v>1</v>
      </c>
      <c r="AE20" s="45"/>
      <c r="AF20" s="45"/>
      <c r="AG20" s="45"/>
      <c r="AH20" s="45"/>
      <c r="AI20" s="45"/>
    </row>
    <row r="21" spans="1:35" x14ac:dyDescent="0.25">
      <c r="A21" s="62">
        <v>17</v>
      </c>
      <c r="B21" s="8" t="s">
        <v>46</v>
      </c>
      <c r="C21" s="31">
        <v>4</v>
      </c>
      <c r="D21" s="45"/>
      <c r="E21" s="45"/>
      <c r="F21" s="45"/>
      <c r="G21" s="45"/>
      <c r="H21" s="45"/>
      <c r="I21" s="77"/>
      <c r="J21" s="62">
        <v>17</v>
      </c>
      <c r="K21" s="8" t="s">
        <v>45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 t="s">
        <v>38</v>
      </c>
      <c r="U21" s="31">
        <v>5</v>
      </c>
      <c r="V21" s="45"/>
      <c r="W21" s="45"/>
      <c r="X21" s="45"/>
      <c r="Y21" s="45"/>
      <c r="Z21" s="45"/>
      <c r="AA21" s="77"/>
      <c r="AB21" s="62">
        <v>17</v>
      </c>
      <c r="AC21" s="8" t="s">
        <v>41</v>
      </c>
      <c r="AD21" s="31">
        <v>1</v>
      </c>
      <c r="AE21" s="45"/>
      <c r="AF21" s="45"/>
      <c r="AG21" s="45"/>
      <c r="AH21" s="45"/>
      <c r="AI21" s="45"/>
    </row>
    <row r="22" spans="1:35" x14ac:dyDescent="0.25">
      <c r="A22" s="62">
        <v>18</v>
      </c>
      <c r="B22" s="8" t="s">
        <v>48</v>
      </c>
      <c r="C22" s="31">
        <v>4</v>
      </c>
      <c r="D22" s="45"/>
      <c r="E22" s="45"/>
      <c r="F22" s="45"/>
      <c r="G22" s="45"/>
      <c r="H22" s="45"/>
      <c r="I22" s="77"/>
      <c r="J22" s="62">
        <v>18</v>
      </c>
      <c r="K22" s="8" t="s">
        <v>48</v>
      </c>
      <c r="L22" s="31">
        <v>2</v>
      </c>
      <c r="M22" s="45"/>
      <c r="N22" s="45"/>
      <c r="O22" s="45"/>
      <c r="P22" s="45"/>
      <c r="Q22" s="45"/>
      <c r="R22" s="77"/>
      <c r="S22" s="62">
        <v>18</v>
      </c>
      <c r="T22" s="8" t="s">
        <v>45</v>
      </c>
      <c r="U22" s="31">
        <v>5</v>
      </c>
      <c r="V22" s="45"/>
      <c r="W22" s="45"/>
      <c r="X22" s="45"/>
      <c r="Y22" s="45"/>
      <c r="Z22" s="45"/>
      <c r="AA22" s="77"/>
      <c r="AB22" s="9"/>
      <c r="AC22" s="9"/>
      <c r="AD22" s="10"/>
      <c r="AE22" s="45"/>
      <c r="AF22" s="45"/>
      <c r="AG22" s="45"/>
      <c r="AH22" s="45"/>
      <c r="AI22" s="45"/>
    </row>
    <row r="23" spans="1:35" x14ac:dyDescent="0.25">
      <c r="A23" s="62">
        <v>19</v>
      </c>
      <c r="B23" s="8" t="s">
        <v>59</v>
      </c>
      <c r="C23" s="31">
        <v>4</v>
      </c>
      <c r="D23" s="45" t="s">
        <v>60</v>
      </c>
      <c r="E23" s="45" t="s">
        <v>61</v>
      </c>
      <c r="F23" s="45" t="s">
        <v>62</v>
      </c>
      <c r="G23" s="45" t="s">
        <v>63</v>
      </c>
      <c r="H23" s="45"/>
      <c r="I23" s="77"/>
      <c r="J23" s="62">
        <v>19</v>
      </c>
      <c r="K23" s="8" t="s">
        <v>67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39</v>
      </c>
      <c r="U23" s="31">
        <v>5</v>
      </c>
      <c r="V23" s="45"/>
      <c r="W23" s="45"/>
      <c r="X23" s="45"/>
      <c r="Y23" s="45"/>
      <c r="Z23" s="45"/>
      <c r="AA23" s="77"/>
      <c r="AB23" s="57" t="s">
        <v>8</v>
      </c>
      <c r="AC23" s="58"/>
      <c r="AD23" s="59">
        <f>COUNTIF(AD5:AD21,"&gt;0")</f>
        <v>17</v>
      </c>
      <c r="AE23" s="45"/>
      <c r="AF23" s="45"/>
      <c r="AG23" s="45"/>
      <c r="AH23" s="45"/>
      <c r="AI23" s="45"/>
    </row>
    <row r="24" spans="1:35" x14ac:dyDescent="0.25">
      <c r="A24" s="62">
        <v>20</v>
      </c>
      <c r="B24" s="8" t="s">
        <v>49</v>
      </c>
      <c r="C24" s="31">
        <v>3</v>
      </c>
      <c r="D24" s="45" t="s">
        <v>50</v>
      </c>
      <c r="E24" s="45" t="s">
        <v>51</v>
      </c>
      <c r="F24" s="45" t="s">
        <v>52</v>
      </c>
      <c r="G24" s="45"/>
      <c r="H24" s="45"/>
      <c r="I24" s="77"/>
      <c r="J24" s="62">
        <v>20</v>
      </c>
      <c r="K24" s="8" t="s">
        <v>68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72</v>
      </c>
      <c r="U24" s="31">
        <v>3</v>
      </c>
      <c r="V24" s="45" t="s">
        <v>89</v>
      </c>
      <c r="W24" s="45" t="s">
        <v>90</v>
      </c>
      <c r="X24" s="45" t="s">
        <v>91</v>
      </c>
      <c r="Y24" s="45"/>
      <c r="Z24" s="45"/>
      <c r="AA24" s="77"/>
      <c r="AB24" s="53" t="s">
        <v>7</v>
      </c>
      <c r="AC24" s="54"/>
      <c r="AD24" s="55">
        <f>COUNTIF(AD5:AD21,"&gt;9")</f>
        <v>5</v>
      </c>
      <c r="AE24" s="45"/>
      <c r="AF24" s="45"/>
      <c r="AG24" s="45"/>
      <c r="AH24" s="45"/>
      <c r="AI24" s="45"/>
    </row>
    <row r="25" spans="1:35" x14ac:dyDescent="0.25">
      <c r="A25" s="62">
        <v>21</v>
      </c>
      <c r="B25" s="8" t="s">
        <v>44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40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48</v>
      </c>
      <c r="U25" s="31">
        <v>2</v>
      </c>
      <c r="V25" s="45"/>
      <c r="W25" s="45"/>
      <c r="X25" s="45"/>
      <c r="Y25" s="45"/>
      <c r="Z25" s="45"/>
      <c r="AA25" s="77"/>
    </row>
    <row r="26" spans="1:35" x14ac:dyDescent="0.25">
      <c r="A26" s="62">
        <v>22</v>
      </c>
      <c r="B26" s="8" t="s">
        <v>53</v>
      </c>
      <c r="C26" s="31">
        <v>2</v>
      </c>
      <c r="D26" s="45" t="s">
        <v>54</v>
      </c>
      <c r="E26" s="45" t="s">
        <v>55</v>
      </c>
      <c r="F26" s="45"/>
      <c r="G26" s="45"/>
      <c r="H26" s="45"/>
      <c r="I26" s="77"/>
      <c r="J26" s="62">
        <v>22</v>
      </c>
      <c r="K26" s="8" t="s">
        <v>46</v>
      </c>
      <c r="L26" s="31">
        <v>2</v>
      </c>
      <c r="M26" s="45"/>
      <c r="N26" s="45"/>
      <c r="O26" s="45"/>
      <c r="P26" s="45"/>
      <c r="Q26" s="45"/>
      <c r="R26" s="77"/>
      <c r="S26" s="62">
        <v>22</v>
      </c>
      <c r="T26" s="8" t="s">
        <v>49</v>
      </c>
      <c r="U26" s="31">
        <v>1</v>
      </c>
      <c r="V26" s="45" t="s">
        <v>84</v>
      </c>
      <c r="W26" s="45"/>
      <c r="X26" s="45"/>
      <c r="Y26" s="45"/>
      <c r="Z26" s="45"/>
      <c r="AA26" s="77"/>
    </row>
    <row r="27" spans="1:35" x14ac:dyDescent="0.25">
      <c r="A27" s="62">
        <v>23</v>
      </c>
      <c r="B27" s="8" t="s">
        <v>29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44</v>
      </c>
      <c r="L27" s="31">
        <v>2</v>
      </c>
      <c r="M27" s="45"/>
      <c r="N27" s="45"/>
      <c r="O27" s="45"/>
      <c r="P27" s="45"/>
      <c r="Q27" s="45"/>
      <c r="R27" s="77"/>
      <c r="S27" s="62">
        <v>23</v>
      </c>
      <c r="T27" s="8" t="s">
        <v>44</v>
      </c>
      <c r="U27" s="31">
        <v>1</v>
      </c>
      <c r="V27" s="45"/>
      <c r="W27" s="45"/>
      <c r="X27" s="45"/>
      <c r="Y27" s="45"/>
      <c r="Z27" s="45"/>
      <c r="AA27" s="77"/>
    </row>
    <row r="28" spans="1:35" x14ac:dyDescent="0.25">
      <c r="A28" s="62">
        <v>24</v>
      </c>
      <c r="B28" s="8" t="s">
        <v>42</v>
      </c>
      <c r="C28" s="31">
        <v>1</v>
      </c>
      <c r="D28" s="76" t="s">
        <v>43</v>
      </c>
      <c r="E28" s="45"/>
      <c r="F28" s="45"/>
      <c r="G28" s="45"/>
      <c r="H28" s="45"/>
      <c r="I28" s="77"/>
      <c r="J28" s="62">
        <v>24</v>
      </c>
      <c r="K28" s="8" t="s">
        <v>72</v>
      </c>
      <c r="L28" s="31">
        <v>2</v>
      </c>
      <c r="M28" s="45" t="s">
        <v>73</v>
      </c>
      <c r="N28" s="45" t="s">
        <v>74</v>
      </c>
      <c r="O28" s="45"/>
      <c r="P28" s="45"/>
      <c r="Q28" s="45"/>
      <c r="R28" s="77"/>
      <c r="S28" s="62">
        <v>24</v>
      </c>
      <c r="T28" s="8" t="s">
        <v>92</v>
      </c>
      <c r="U28" s="31">
        <v>1</v>
      </c>
      <c r="V28" s="45"/>
      <c r="W28" s="45"/>
      <c r="X28" s="45"/>
      <c r="Y28" s="45"/>
      <c r="Z28" s="45"/>
      <c r="AA28" s="77"/>
    </row>
    <row r="29" spans="1:35" x14ac:dyDescent="0.25">
      <c r="A29" s="62">
        <v>25</v>
      </c>
      <c r="B29" s="8" t="s">
        <v>56</v>
      </c>
      <c r="C29" s="31">
        <v>1</v>
      </c>
      <c r="D29" s="45" t="s">
        <v>57</v>
      </c>
      <c r="E29" s="45"/>
      <c r="F29" s="45"/>
      <c r="G29" s="45"/>
      <c r="H29" s="45"/>
      <c r="I29" s="77"/>
      <c r="J29" s="62">
        <v>25</v>
      </c>
      <c r="K29" s="8" t="s">
        <v>59</v>
      </c>
      <c r="L29" s="31">
        <v>1</v>
      </c>
      <c r="M29" s="45" t="s">
        <v>69</v>
      </c>
      <c r="N29" s="45"/>
      <c r="O29" s="45"/>
      <c r="P29" s="45"/>
      <c r="Q29" s="45"/>
      <c r="R29" s="77"/>
      <c r="S29" s="62">
        <v>25</v>
      </c>
      <c r="T29" s="8" t="s">
        <v>53</v>
      </c>
      <c r="U29" s="31">
        <v>1</v>
      </c>
      <c r="V29" s="45" t="s">
        <v>93</v>
      </c>
      <c r="W29" s="45"/>
      <c r="X29" s="45"/>
      <c r="Y29" s="45"/>
      <c r="Z29" s="45"/>
      <c r="AA29" s="77"/>
    </row>
    <row r="30" spans="1:35" x14ac:dyDescent="0.25">
      <c r="A30" s="62">
        <v>26</v>
      </c>
      <c r="B30" s="8" t="s">
        <v>58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56</v>
      </c>
      <c r="L30" s="31">
        <v>1</v>
      </c>
      <c r="M30" s="45" t="s">
        <v>70</v>
      </c>
      <c r="N30" s="45"/>
      <c r="O30" s="45"/>
      <c r="P30" s="45"/>
      <c r="Q30" s="45"/>
      <c r="R30" s="77"/>
      <c r="S30" s="62">
        <v>26</v>
      </c>
      <c r="T30" s="8" t="s">
        <v>94</v>
      </c>
      <c r="U30" s="31">
        <v>1</v>
      </c>
      <c r="V30" s="45"/>
      <c r="W30" s="45"/>
      <c r="X30" s="45"/>
      <c r="Y30" s="45"/>
      <c r="Z30" s="45"/>
      <c r="AA30" s="77"/>
    </row>
    <row r="31" spans="1:35" x14ac:dyDescent="0.25">
      <c r="A31" s="62">
        <v>27</v>
      </c>
      <c r="B31" s="81" t="s">
        <v>64</v>
      </c>
      <c r="C31" s="31">
        <v>1</v>
      </c>
      <c r="D31" s="45" t="s">
        <v>65</v>
      </c>
      <c r="E31" s="45"/>
      <c r="F31" s="45"/>
      <c r="G31" s="45"/>
      <c r="H31" s="45"/>
      <c r="I31" s="77"/>
      <c r="J31" s="62">
        <v>27</v>
      </c>
      <c r="K31" s="8" t="s">
        <v>75</v>
      </c>
      <c r="L31" s="31">
        <v>1</v>
      </c>
      <c r="M31" s="45" t="s">
        <v>76</v>
      </c>
      <c r="N31" s="45"/>
      <c r="O31" s="45"/>
      <c r="P31" s="45"/>
      <c r="Q31" s="45"/>
      <c r="R31" s="77"/>
      <c r="S31" s="62">
        <v>27</v>
      </c>
      <c r="T31" s="8" t="s">
        <v>95</v>
      </c>
      <c r="U31" s="31">
        <v>1</v>
      </c>
      <c r="V31" s="45" t="s">
        <v>96</v>
      </c>
      <c r="W31" s="45"/>
      <c r="X31" s="45"/>
      <c r="Y31" s="45"/>
      <c r="Z31" s="45"/>
      <c r="AA31" s="77"/>
    </row>
    <row r="32" spans="1:35" x14ac:dyDescent="0.25">
      <c r="A32" s="9"/>
      <c r="B32" s="9"/>
      <c r="C32" s="10"/>
      <c r="D32" s="45"/>
      <c r="E32" s="45"/>
      <c r="F32" s="45"/>
      <c r="G32" s="45"/>
      <c r="H32" s="45"/>
      <c r="I32" s="77"/>
      <c r="J32" s="9"/>
      <c r="K32" s="9"/>
      <c r="L32" s="10"/>
      <c r="M32" s="45"/>
      <c r="N32" s="45"/>
      <c r="O32" s="45"/>
      <c r="P32" s="45"/>
      <c r="Q32" s="45"/>
      <c r="R32" s="77"/>
      <c r="S32" s="62">
        <v>28</v>
      </c>
      <c r="T32" s="8" t="s">
        <v>97</v>
      </c>
      <c r="U32" s="31">
        <v>1</v>
      </c>
      <c r="V32" s="45" t="s">
        <v>98</v>
      </c>
      <c r="W32" s="45"/>
      <c r="X32" s="45"/>
      <c r="Y32" s="45"/>
      <c r="Z32" s="45"/>
      <c r="AA32" s="77"/>
    </row>
    <row r="33" spans="1:35" x14ac:dyDescent="0.25">
      <c r="A33" s="57" t="s">
        <v>8</v>
      </c>
      <c r="B33" s="58"/>
      <c r="C33" s="59">
        <f>COUNTIF(C5:C31,"&gt;0")</f>
        <v>27</v>
      </c>
      <c r="D33" s="45"/>
      <c r="E33" s="45"/>
      <c r="F33" s="45"/>
      <c r="G33" s="45"/>
      <c r="H33" s="45"/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  <c r="R33" s="77"/>
      <c r="S33" s="62">
        <v>29</v>
      </c>
      <c r="T33" s="8" t="s">
        <v>42</v>
      </c>
      <c r="U33" s="31">
        <v>1</v>
      </c>
      <c r="V33" s="78"/>
      <c r="W33" s="45"/>
      <c r="X33" s="45"/>
      <c r="Y33" s="45"/>
      <c r="Z33" s="45"/>
      <c r="AA33" s="77"/>
    </row>
    <row r="34" spans="1:35" x14ac:dyDescent="0.25">
      <c r="A34" s="53" t="s">
        <v>7</v>
      </c>
      <c r="B34" s="54"/>
      <c r="C34" s="55">
        <f>COUNTIF(C5:C31,"&gt;9")</f>
        <v>7</v>
      </c>
      <c r="D34" s="45"/>
      <c r="E34" s="45"/>
      <c r="F34" s="45"/>
      <c r="G34" s="45"/>
      <c r="H34" s="45"/>
      <c r="I34" s="77"/>
      <c r="J34" s="53" t="s">
        <v>7</v>
      </c>
      <c r="K34" s="54"/>
      <c r="L34" s="55">
        <f>COUNTIF(L5:L31,"&gt;9")</f>
        <v>10</v>
      </c>
      <c r="M34" s="45"/>
      <c r="N34" s="45"/>
      <c r="O34" s="45"/>
      <c r="P34" s="45"/>
      <c r="Q34" s="45"/>
      <c r="R34" s="77"/>
      <c r="S34" s="62">
        <v>30</v>
      </c>
      <c r="T34" s="8" t="s">
        <v>64</v>
      </c>
      <c r="U34" s="31">
        <v>1</v>
      </c>
      <c r="V34" s="80">
        <v>33</v>
      </c>
      <c r="W34" s="45"/>
      <c r="X34" s="45"/>
      <c r="Y34" s="45"/>
      <c r="Z34" s="45"/>
      <c r="AA34" s="77"/>
    </row>
    <row r="35" spans="1:35" x14ac:dyDescent="0.25">
      <c r="A35" s="6"/>
      <c r="B35" s="6"/>
      <c r="C35" s="32"/>
      <c r="I35" s="77"/>
      <c r="R35" s="77"/>
      <c r="S35" s="62">
        <v>31</v>
      </c>
      <c r="T35" s="81" t="s">
        <v>99</v>
      </c>
      <c r="U35" s="31">
        <v>1</v>
      </c>
      <c r="V35" s="45"/>
      <c r="W35" s="45"/>
      <c r="X35" s="45"/>
      <c r="Y35" s="45"/>
      <c r="Z35" s="45"/>
      <c r="AA35" s="77"/>
    </row>
    <row r="36" spans="1:35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9"/>
      <c r="T36" s="9"/>
      <c r="U36" s="10"/>
      <c r="V36" s="45"/>
      <c r="W36" s="45"/>
      <c r="X36" s="45"/>
      <c r="Y36" s="45"/>
      <c r="Z36" s="45"/>
      <c r="AA36" s="77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57" t="s">
        <v>8</v>
      </c>
      <c r="T37" s="58"/>
      <c r="U37" s="59">
        <f>COUNTIF(U5:U35,"&gt;0")</f>
        <v>31</v>
      </c>
      <c r="V37" s="45"/>
      <c r="W37" s="45"/>
      <c r="X37" s="45"/>
      <c r="Y37" s="45"/>
      <c r="Z37" s="45"/>
      <c r="AA37" s="77"/>
      <c r="AB37" s="6"/>
      <c r="AC37" s="6"/>
      <c r="AD37" s="6"/>
      <c r="AE37" s="6"/>
      <c r="AF37" s="6"/>
      <c r="AG37" s="6"/>
      <c r="AH37" s="6"/>
      <c r="AI37" s="6"/>
    </row>
    <row r="38" spans="1:35" x14ac:dyDescent="0.25">
      <c r="S38" s="53" t="s">
        <v>7</v>
      </c>
      <c r="T38" s="54"/>
      <c r="U38" s="55">
        <f>COUNTIF(U5:U35,"&gt;9")</f>
        <v>13</v>
      </c>
      <c r="V38" s="45"/>
      <c r="W38" s="45"/>
      <c r="X38" s="45"/>
      <c r="Y38" s="45"/>
      <c r="Z38" s="45"/>
    </row>
  </sheetData>
  <sortState ref="T18:Y34">
    <sortCondition descending="1" ref="U18:U34"/>
  </sortState>
  <conditionalFormatting sqref="AD5:AD21 U5:U35">
    <cfRule type="cellIs" dxfId="2" priority="4" operator="greaterThan">
      <formula>9</formula>
    </cfRule>
  </conditionalFormatting>
  <conditionalFormatting sqref="C5:C31">
    <cfRule type="cellIs" dxfId="1" priority="6" operator="greaterThan">
      <formula>9</formula>
    </cfRule>
  </conditionalFormatting>
  <conditionalFormatting sqref="L5:L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:E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 t="s">
        <v>100</v>
      </c>
      <c r="B13" s="11" t="s">
        <v>33</v>
      </c>
      <c r="C13" s="41" t="s">
        <v>103</v>
      </c>
      <c r="D13" s="41" t="s">
        <v>104</v>
      </c>
      <c r="E13" s="11" t="s">
        <v>105</v>
      </c>
      <c r="F13" s="11" t="s">
        <v>106</v>
      </c>
    </row>
    <row r="14" spans="1:6" ht="12" x14ac:dyDescent="0.25">
      <c r="A14" s="11" t="s">
        <v>101</v>
      </c>
      <c r="B14" s="11" t="s">
        <v>85</v>
      </c>
      <c r="C14" s="41" t="s">
        <v>88</v>
      </c>
      <c r="D14" s="41" t="s">
        <v>102</v>
      </c>
      <c r="E14" s="11"/>
      <c r="F14" s="11" t="s">
        <v>107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2017-07-16T19:28:58Z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