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15" i="15" l="1"/>
  <c r="U16" i="15"/>
  <c r="L38" i="15" l="1"/>
  <c r="L37" i="15"/>
  <c r="C35" i="15"/>
  <c r="C34" i="15"/>
  <c r="C46" i="1" l="1"/>
  <c r="C45" i="1"/>
</calcChain>
</file>

<file path=xl/sharedStrings.xml><?xml version="1.0" encoding="utf-8"?>
<sst xmlns="http://schemas.openxmlformats.org/spreadsheetml/2006/main" count="280" uniqueCount="152">
  <si>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</si>
  <si>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</si>
  <si>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</si>
  <si>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</si>
  <si>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</si>
  <si>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</si>
  <si>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</si>
  <si>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</si>
  <si>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</si>
  <si>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</si>
  <si>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</si>
  <si>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</si>
  <si>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</si>
  <si>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</si>
  <si>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</si>
  <si>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</si>
  <si>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</si>
  <si>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</si>
  <si>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</si>
  <si>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</si>
  <si>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</si>
  <si>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</si>
  <si>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</si>
  <si>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</si>
  <si>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</si>
  <si>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</si>
  <si>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</si>
  <si>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</si>
  <si>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1</t>
  </si>
  <si>
    <t>2</t>
  </si>
  <si>
    <t>3</t>
  </si>
  <si>
    <t>F 9015</t>
  </si>
  <si>
    <t>Honda Odyssey</t>
  </si>
  <si>
    <t>no coding</t>
  </si>
  <si>
    <t>Hotel Ibis Budget Glattbrugg</t>
  </si>
  <si>
    <t>MZ 988</t>
  </si>
  <si>
    <t>Audi A3</t>
  </si>
  <si>
    <t>Zürich City</t>
  </si>
  <si>
    <t>F</t>
  </si>
  <si>
    <t>8 K 381</t>
  </si>
  <si>
    <t>LOGBOOK 2017 - WEEK 15</t>
  </si>
  <si>
    <t>CDGE 129-55</t>
  </si>
  <si>
    <t>CDGE 45-108</t>
  </si>
  <si>
    <t>BMW</t>
  </si>
  <si>
    <t>BMW 523i</t>
  </si>
  <si>
    <t>8 = Saudi Arabien</t>
  </si>
  <si>
    <t>Lexus LS460</t>
  </si>
  <si>
    <t>55 = China</t>
  </si>
  <si>
    <t>Hotel 25hours Zürich</t>
  </si>
  <si>
    <t>108 = Oman</t>
  </si>
  <si>
    <t>I</t>
  </si>
  <si>
    <t>A</t>
  </si>
  <si>
    <t>GB</t>
  </si>
  <si>
    <t>NL</t>
  </si>
  <si>
    <t>DK</t>
  </si>
  <si>
    <t>H</t>
  </si>
  <si>
    <t>SRB</t>
  </si>
  <si>
    <t>KV</t>
  </si>
  <si>
    <t>BG</t>
  </si>
  <si>
    <t>BP</t>
  </si>
  <si>
    <t>NS</t>
  </si>
  <si>
    <t>B</t>
  </si>
  <si>
    <t>IRL</t>
  </si>
  <si>
    <t>MK</t>
  </si>
  <si>
    <t>TE</t>
  </si>
  <si>
    <t>KU</t>
  </si>
  <si>
    <t>S</t>
  </si>
  <si>
    <t>E</t>
  </si>
  <si>
    <t>NI</t>
  </si>
  <si>
    <t>GFZ</t>
  </si>
  <si>
    <t>CZ</t>
  </si>
  <si>
    <t>FL</t>
  </si>
  <si>
    <t>GR</t>
  </si>
  <si>
    <t>NH</t>
  </si>
  <si>
    <t>EB</t>
  </si>
  <si>
    <t>PL</t>
  </si>
  <si>
    <t>P</t>
  </si>
  <si>
    <t>SLO</t>
  </si>
  <si>
    <t>RO</t>
  </si>
  <si>
    <t>L</t>
  </si>
  <si>
    <t>SK</t>
  </si>
  <si>
    <t>RUS</t>
  </si>
  <si>
    <t>77</t>
  </si>
  <si>
    <t>MC</t>
  </si>
  <si>
    <t>RKS</t>
  </si>
  <si>
    <t>06 567-CF</t>
  </si>
  <si>
    <t>Bridge near Zürich, 10.04.2017, 12.15 - 13.00</t>
  </si>
  <si>
    <t>431 K 1nnnnZ</t>
  </si>
  <si>
    <t>P-1nnnn</t>
  </si>
  <si>
    <t>LT</t>
  </si>
  <si>
    <t>PSP</t>
  </si>
  <si>
    <t>LV</t>
  </si>
  <si>
    <t>BIH</t>
  </si>
  <si>
    <t>MH</t>
  </si>
  <si>
    <t>HR</t>
  </si>
  <si>
    <t>ZG(2)</t>
  </si>
  <si>
    <t>KR(2)</t>
  </si>
  <si>
    <t>DA</t>
  </si>
  <si>
    <t>PU</t>
  </si>
  <si>
    <t>PK</t>
  </si>
  <si>
    <t>AL</t>
  </si>
  <si>
    <t>CU</t>
  </si>
  <si>
    <t>VR</t>
  </si>
  <si>
    <t>SR</t>
  </si>
  <si>
    <t>TR</t>
  </si>
  <si>
    <t>34</t>
  </si>
  <si>
    <t>35</t>
  </si>
  <si>
    <t>EST</t>
  </si>
  <si>
    <t>MD</t>
  </si>
  <si>
    <t>C</t>
  </si>
  <si>
    <t>EIN</t>
  </si>
  <si>
    <t>BM</t>
  </si>
  <si>
    <t>06-D-72313</t>
  </si>
  <si>
    <t>UA</t>
  </si>
  <si>
    <t>BC 5042BT</t>
  </si>
  <si>
    <t>TKN</t>
  </si>
  <si>
    <t>SB</t>
  </si>
  <si>
    <t>WSZ</t>
  </si>
  <si>
    <t>RNI</t>
  </si>
  <si>
    <t>FZA</t>
  </si>
  <si>
    <t>CB</t>
  </si>
  <si>
    <t>CT</t>
  </si>
  <si>
    <t>C243CA/77</t>
  </si>
  <si>
    <t>Y051PO/177</t>
  </si>
  <si>
    <t>Zirkus Knie in Winterthur</t>
  </si>
  <si>
    <t>KG(3)</t>
  </si>
  <si>
    <t>BG(2)</t>
  </si>
  <si>
    <t>VR(2)</t>
  </si>
  <si>
    <t>KV(2)</t>
  </si>
  <si>
    <t>SO</t>
  </si>
  <si>
    <t>FIN</t>
  </si>
  <si>
    <t>34(3)</t>
  </si>
  <si>
    <t>ZG(3)</t>
  </si>
  <si>
    <t>VZ</t>
  </si>
  <si>
    <t>77(2)</t>
  </si>
  <si>
    <t>AC</t>
  </si>
  <si>
    <t>BC</t>
  </si>
  <si>
    <t>ST</t>
  </si>
  <si>
    <t>KO</t>
  </si>
  <si>
    <t>BY</t>
  </si>
  <si>
    <t>D(2)</t>
  </si>
  <si>
    <t>KE</t>
  </si>
  <si>
    <t>32</t>
  </si>
  <si>
    <t>33</t>
  </si>
  <si>
    <t>39</t>
  </si>
  <si>
    <t>37</t>
  </si>
  <si>
    <t>11</t>
  </si>
  <si>
    <t>12</t>
  </si>
  <si>
    <t>14</t>
  </si>
  <si>
    <t>15</t>
  </si>
  <si>
    <t>18</t>
  </si>
  <si>
    <t>01 863-XB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</si>
</sst>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V18" sqref="V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40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88" t="s">
        <v>41</v>
      </c>
      <c r="E5" s="88"/>
      <c r="F5" s="88" t="s">
        <v>42</v>
      </c>
      <c r="G5" s="8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6" t="s">
        <v>31</v>
      </c>
      <c r="E6" s="87"/>
      <c r="F6" s="86" t="s">
        <v>35</v>
      </c>
      <c r="G6" s="87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142</v>
      </c>
      <c r="V6" s="29" t="s">
        <v>146</v>
      </c>
    </row>
    <row r="7" spans="1:22" x14ac:dyDescent="0.25">
      <c r="A7" s="62">
        <v>3</v>
      </c>
      <c r="B7" s="8" t="s">
        <v>75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142</v>
      </c>
      <c r="V7" s="29" t="s">
        <v>147</v>
      </c>
    </row>
    <row r="8" spans="1:22" x14ac:dyDescent="0.25">
      <c r="A8" s="62">
        <v>4</v>
      </c>
      <c r="B8" s="8" t="s">
        <v>51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143</v>
      </c>
      <c r="V8" s="29" t="s">
        <v>147</v>
      </c>
    </row>
    <row r="9" spans="1:22" x14ac:dyDescent="0.25">
      <c r="A9" s="62">
        <v>5</v>
      </c>
      <c r="B9" s="8" t="s">
        <v>50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106</v>
      </c>
      <c r="V9" s="29" t="s">
        <v>148</v>
      </c>
    </row>
    <row r="10" spans="1:22" x14ac:dyDescent="0.25">
      <c r="A10" s="62">
        <v>6</v>
      </c>
      <c r="B10" s="8" t="s">
        <v>38</v>
      </c>
      <c r="C10" s="61">
        <v>10</v>
      </c>
      <c r="D10" s="88" t="s">
        <v>39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145</v>
      </c>
      <c r="V10" s="29" t="s">
        <v>149</v>
      </c>
    </row>
    <row r="11" spans="1:22" x14ac:dyDescent="0.25">
      <c r="A11" s="62">
        <v>7</v>
      </c>
      <c r="B11" s="8" t="s">
        <v>70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144</v>
      </c>
      <c r="V11" s="29" t="s">
        <v>150</v>
      </c>
    </row>
    <row r="12" spans="1:22" x14ac:dyDescent="0.25">
      <c r="A12" s="62">
        <v>8</v>
      </c>
      <c r="B12" s="8" t="s">
        <v>71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144</v>
      </c>
      <c r="V12" s="29" t="s">
        <v>150</v>
      </c>
    </row>
    <row r="13" spans="1:22" x14ac:dyDescent="0.25">
      <c r="A13" s="62">
        <v>9</v>
      </c>
      <c r="B13" s="8" t="s">
        <v>53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80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78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56</v>
      </c>
      <c r="C18" s="61">
        <v>10</v>
      </c>
      <c r="D18" s="26" t="s">
        <v>125</v>
      </c>
      <c r="E18" s="26" t="s">
        <v>126</v>
      </c>
      <c r="F18" s="26" t="s">
        <v>127</v>
      </c>
      <c r="G18" s="26" t="s">
        <v>128</v>
      </c>
      <c r="H18" s="26" t="s">
        <v>99</v>
      </c>
      <c r="I18" s="26" t="s">
        <v>100</v>
      </c>
      <c r="J18" s="26" t="s">
        <v>101</v>
      </c>
      <c r="K18" s="26" t="s">
        <v>129</v>
      </c>
      <c r="L18" s="26" t="s">
        <v>59</v>
      </c>
      <c r="M18" s="26" t="s">
        <v>60</v>
      </c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67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61</v>
      </c>
      <c r="C20" s="61">
        <v>10</v>
      </c>
      <c r="D20" s="88" t="s">
        <v>90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52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77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76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89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79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66</v>
      </c>
      <c r="C26" s="61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94</v>
      </c>
      <c r="C27" s="61">
        <v>8</v>
      </c>
      <c r="D27" s="26" t="s">
        <v>132</v>
      </c>
      <c r="E27" s="26" t="s">
        <v>96</v>
      </c>
      <c r="F27" s="26" t="s">
        <v>133</v>
      </c>
      <c r="G27" s="26" t="s">
        <v>97</v>
      </c>
      <c r="H27" s="26" t="s">
        <v>98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92</v>
      </c>
      <c r="C28" s="61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54</v>
      </c>
      <c r="C29" s="61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63</v>
      </c>
      <c r="C30" s="61">
        <v>6</v>
      </c>
      <c r="D30" s="26" t="s">
        <v>137</v>
      </c>
      <c r="E30" s="26" t="s">
        <v>80</v>
      </c>
      <c r="F30" s="26" t="s">
        <v>138</v>
      </c>
      <c r="G30" s="26" t="s">
        <v>103</v>
      </c>
      <c r="H30" s="26" t="s">
        <v>64</v>
      </c>
      <c r="I30" s="26" t="s">
        <v>65</v>
      </c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104</v>
      </c>
      <c r="C31" s="61">
        <v>4</v>
      </c>
      <c r="D31" s="26" t="s">
        <v>131</v>
      </c>
      <c r="E31" s="26">
        <v>35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81</v>
      </c>
      <c r="C32" s="61">
        <v>4</v>
      </c>
      <c r="D32" s="26" t="s">
        <v>134</v>
      </c>
      <c r="E32" s="26">
        <v>177</v>
      </c>
      <c r="F32" s="26">
        <v>777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62</v>
      </c>
      <c r="C33" s="61">
        <v>4</v>
      </c>
      <c r="D33" s="26" t="s">
        <v>140</v>
      </c>
      <c r="E33" s="26" t="s">
        <v>93</v>
      </c>
      <c r="F33" s="26" t="s">
        <v>141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91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72</v>
      </c>
      <c r="C35" s="61">
        <v>2</v>
      </c>
      <c r="D35" s="26" t="s">
        <v>73</v>
      </c>
      <c r="E35" s="26" t="s">
        <v>74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113</v>
      </c>
      <c r="C36" s="61">
        <v>2</v>
      </c>
      <c r="D36" s="26" t="s">
        <v>135</v>
      </c>
      <c r="E36" s="26" t="s">
        <v>136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3" t="s">
        <v>84</v>
      </c>
      <c r="C37" s="61">
        <v>2</v>
      </c>
      <c r="D37" s="89" t="s">
        <v>151</v>
      </c>
      <c r="E37" s="28"/>
      <c r="F37" s="26" t="s">
        <v>85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107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130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139</v>
      </c>
      <c r="C40" s="61">
        <v>1</v>
      </c>
      <c r="D40" s="26">
        <v>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108</v>
      </c>
      <c r="C41" s="61">
        <v>1</v>
      </c>
      <c r="D41" s="26" t="s">
        <v>109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68</v>
      </c>
      <c r="C42" s="61">
        <v>1</v>
      </c>
      <c r="D42" s="26" t="s">
        <v>69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83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3:M43">
    <sortCondition descending="1" ref="C23:C43"/>
  </sortState>
  <mergeCells count="2">
    <mergeCell ref="D6:E6"/>
    <mergeCell ref="F6:G6"/>
  </mergeCells>
  <conditionalFormatting sqref="C5:C43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90" zoomScaleNormal="90" workbookViewId="0">
      <selection activeCell="X21" sqref="X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9" width="7.28515625" style="6" customWidth="1"/>
    <col min="30" max="16384" width="11.42578125" style="6"/>
  </cols>
  <sheetData>
    <row r="1" spans="1:29" s="30" customFormat="1" ht="21" x14ac:dyDescent="0.25">
      <c r="A1" s="64" t="s">
        <v>40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7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86</v>
      </c>
      <c r="K3" s="69"/>
      <c r="L3" s="70"/>
      <c r="M3" s="71"/>
      <c r="N3" s="71"/>
      <c r="O3" s="71"/>
      <c r="P3" s="71"/>
      <c r="Q3" s="72"/>
      <c r="R3" s="38"/>
      <c r="S3" s="68" t="s">
        <v>124</v>
      </c>
      <c r="T3" s="69"/>
      <c r="U3" s="70"/>
      <c r="V3" s="71"/>
      <c r="W3" s="71"/>
      <c r="X3" s="71"/>
      <c r="Y3" s="71"/>
      <c r="Z3" s="71"/>
      <c r="AA3" s="71"/>
      <c r="AB3" s="71"/>
      <c r="AC3" s="72"/>
    </row>
    <row r="4" spans="1:29" x14ac:dyDescent="0.25">
      <c r="J4" s="2"/>
      <c r="K4" s="2"/>
      <c r="L4" s="25"/>
      <c r="S4" s="2"/>
      <c r="T4" s="2"/>
      <c r="U4" s="25"/>
    </row>
    <row r="5" spans="1:29" x14ac:dyDescent="0.25">
      <c r="A5" s="62">
        <v>1</v>
      </c>
      <c r="B5" s="8" t="s">
        <v>0</v>
      </c>
      <c r="C5" s="31">
        <v>10</v>
      </c>
      <c r="D5" s="76" t="s">
        <v>42</v>
      </c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8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  <c r="AA5" s="76"/>
      <c r="AB5" s="76"/>
      <c r="AC5" s="76"/>
    </row>
    <row r="6" spans="1:29" x14ac:dyDescent="0.25">
      <c r="A6" s="62">
        <v>2</v>
      </c>
      <c r="B6" s="8" t="s">
        <v>9</v>
      </c>
      <c r="C6" s="31">
        <v>10</v>
      </c>
      <c r="D6" s="84" t="s">
        <v>31</v>
      </c>
      <c r="E6" s="8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75</v>
      </c>
      <c r="U6" s="31">
        <v>8</v>
      </c>
      <c r="V6" s="45" t="s">
        <v>115</v>
      </c>
      <c r="W6" s="45" t="s">
        <v>116</v>
      </c>
      <c r="X6" s="45" t="s">
        <v>117</v>
      </c>
      <c r="Y6" s="45" t="s">
        <v>118</v>
      </c>
      <c r="Z6" s="45" t="s">
        <v>119</v>
      </c>
      <c r="AA6" s="45" t="s">
        <v>80</v>
      </c>
      <c r="AB6" s="45" t="s">
        <v>120</v>
      </c>
      <c r="AC6" s="45" t="s">
        <v>121</v>
      </c>
    </row>
    <row r="7" spans="1:29" x14ac:dyDescent="0.25">
      <c r="A7" s="62">
        <v>3</v>
      </c>
      <c r="B7" s="8" t="s">
        <v>38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51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50</v>
      </c>
      <c r="U7" s="31">
        <v>5</v>
      </c>
      <c r="V7" s="76"/>
      <c r="W7" s="45"/>
      <c r="X7" s="45"/>
      <c r="Y7" s="45"/>
      <c r="Z7" s="45"/>
      <c r="AA7" s="45"/>
      <c r="AB7" s="45"/>
      <c r="AC7" s="45"/>
    </row>
    <row r="8" spans="1:29" x14ac:dyDescent="0.25">
      <c r="A8" s="62">
        <v>4</v>
      </c>
      <c r="B8" s="8" t="s">
        <v>50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75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67</v>
      </c>
      <c r="U8" s="31">
        <v>4</v>
      </c>
      <c r="V8" s="45"/>
      <c r="W8" s="45"/>
      <c r="X8" s="45"/>
      <c r="Y8" s="45"/>
      <c r="Z8" s="45"/>
      <c r="AA8" s="45"/>
      <c r="AB8" s="45"/>
      <c r="AC8" s="45"/>
    </row>
    <row r="9" spans="1:29" x14ac:dyDescent="0.25">
      <c r="A9" s="62">
        <v>5</v>
      </c>
      <c r="B9" s="8" t="s">
        <v>51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50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9</v>
      </c>
      <c r="U9" s="31">
        <v>3</v>
      </c>
      <c r="V9" s="45" t="s">
        <v>61</v>
      </c>
      <c r="W9" s="45" t="s">
        <v>110</v>
      </c>
      <c r="X9" s="45" t="s">
        <v>111</v>
      </c>
      <c r="Y9" s="45"/>
      <c r="Z9" s="45"/>
      <c r="AA9" s="45"/>
      <c r="AB9" s="45"/>
      <c r="AC9" s="45"/>
    </row>
    <row r="10" spans="1:29" x14ac:dyDescent="0.25">
      <c r="A10" s="62">
        <v>6</v>
      </c>
      <c r="B10" s="8" t="s">
        <v>52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38</v>
      </c>
      <c r="L10" s="31">
        <v>10</v>
      </c>
      <c r="M10" s="76" t="s">
        <v>87</v>
      </c>
      <c r="N10" s="45"/>
      <c r="O10" s="45"/>
      <c r="P10" s="45"/>
      <c r="Q10" s="45"/>
      <c r="R10" s="77"/>
      <c r="S10" s="62">
        <v>6</v>
      </c>
      <c r="T10" s="8" t="s">
        <v>81</v>
      </c>
      <c r="U10" s="31">
        <v>2</v>
      </c>
      <c r="V10" s="45" t="s">
        <v>122</v>
      </c>
      <c r="W10" s="45"/>
      <c r="X10" s="45" t="s">
        <v>123</v>
      </c>
      <c r="Y10" s="45"/>
      <c r="Z10" s="45"/>
      <c r="AA10" s="45"/>
      <c r="AB10" s="45"/>
      <c r="AC10" s="45"/>
    </row>
    <row r="11" spans="1:29" x14ac:dyDescent="0.25">
      <c r="A11" s="62">
        <v>7</v>
      </c>
      <c r="B11" s="8" t="s">
        <v>53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70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62</v>
      </c>
      <c r="U11" s="31">
        <v>1</v>
      </c>
      <c r="V11" s="45" t="s">
        <v>112</v>
      </c>
      <c r="W11" s="45"/>
      <c r="X11" s="45"/>
      <c r="Y11" s="45"/>
      <c r="Z11" s="45"/>
      <c r="AA11" s="45"/>
      <c r="AB11" s="45"/>
      <c r="AC11" s="45"/>
    </row>
    <row r="12" spans="1:29" x14ac:dyDescent="0.25">
      <c r="A12" s="62">
        <v>8</v>
      </c>
      <c r="B12" s="8" t="s">
        <v>54</v>
      </c>
      <c r="C12" s="31">
        <v>4</v>
      </c>
      <c r="D12" s="45"/>
      <c r="E12" s="45"/>
      <c r="F12" s="45"/>
      <c r="G12" s="45"/>
      <c r="H12" s="45"/>
      <c r="I12" s="77"/>
      <c r="J12" s="62">
        <v>8</v>
      </c>
      <c r="K12" s="8" t="s">
        <v>71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76</v>
      </c>
      <c r="U12" s="31">
        <v>1</v>
      </c>
      <c r="V12" s="45"/>
      <c r="W12" s="45"/>
      <c r="X12" s="45"/>
      <c r="Y12" s="45"/>
      <c r="Z12" s="45"/>
      <c r="AA12" s="45"/>
      <c r="AB12" s="45"/>
      <c r="AC12" s="45"/>
    </row>
    <row r="13" spans="1:29" x14ac:dyDescent="0.25">
      <c r="A13" s="62">
        <v>9</v>
      </c>
      <c r="B13" s="8" t="s">
        <v>55</v>
      </c>
      <c r="C13" s="31">
        <v>2</v>
      </c>
      <c r="D13" s="45"/>
      <c r="E13" s="45"/>
      <c r="F13" s="45"/>
      <c r="G13" s="45"/>
      <c r="H13" s="45"/>
      <c r="I13" s="77"/>
      <c r="J13" s="62">
        <v>9</v>
      </c>
      <c r="K13" s="8" t="s">
        <v>53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113</v>
      </c>
      <c r="U13" s="31">
        <v>1</v>
      </c>
      <c r="V13" s="45" t="s">
        <v>114</v>
      </c>
      <c r="W13" s="45"/>
      <c r="X13" s="45"/>
      <c r="Y13" s="45"/>
      <c r="Z13" s="45"/>
      <c r="AA13" s="45"/>
      <c r="AB13" s="45"/>
      <c r="AC13" s="45"/>
    </row>
    <row r="14" spans="1:29" x14ac:dyDescent="0.25">
      <c r="A14" s="62">
        <v>10</v>
      </c>
      <c r="B14" s="8" t="s">
        <v>56</v>
      </c>
      <c r="C14" s="31">
        <v>4</v>
      </c>
      <c r="D14" s="45" t="s">
        <v>57</v>
      </c>
      <c r="E14" s="45" t="s">
        <v>58</v>
      </c>
      <c r="F14" s="45" t="s">
        <v>59</v>
      </c>
      <c r="G14" s="45" t="s">
        <v>60</v>
      </c>
      <c r="H14" s="45"/>
      <c r="I14" s="77"/>
      <c r="J14" s="62">
        <v>10</v>
      </c>
      <c r="K14" s="8" t="s">
        <v>55</v>
      </c>
      <c r="L14" s="31">
        <v>10</v>
      </c>
      <c r="M14" s="76" t="s">
        <v>88</v>
      </c>
      <c r="N14" s="45"/>
      <c r="O14" s="45"/>
      <c r="P14" s="45"/>
      <c r="Q14" s="45"/>
      <c r="R14" s="77"/>
      <c r="S14" s="9"/>
      <c r="T14" s="9"/>
      <c r="U14" s="10"/>
      <c r="V14" s="45"/>
      <c r="W14" s="45"/>
      <c r="X14" s="45"/>
      <c r="Y14" s="45"/>
      <c r="Z14" s="45"/>
      <c r="AA14" s="45"/>
      <c r="AB14" s="45"/>
      <c r="AC14" s="45"/>
    </row>
    <row r="15" spans="1:29" x14ac:dyDescent="0.25">
      <c r="A15" s="62">
        <v>11</v>
      </c>
      <c r="B15" s="8" t="s">
        <v>61</v>
      </c>
      <c r="C15" s="31">
        <v>9</v>
      </c>
      <c r="D15" s="45"/>
      <c r="E15" s="45"/>
      <c r="F15" s="45"/>
      <c r="G15" s="45"/>
      <c r="H15" s="45"/>
      <c r="I15" s="77"/>
      <c r="J15" s="62">
        <v>11</v>
      </c>
      <c r="K15" s="8" t="s">
        <v>80</v>
      </c>
      <c r="L15" s="31">
        <v>9</v>
      </c>
      <c r="M15" s="45"/>
      <c r="N15" s="45"/>
      <c r="O15" s="45"/>
      <c r="P15" s="45"/>
      <c r="Q15" s="45"/>
      <c r="R15" s="77"/>
      <c r="S15" s="57" t="s">
        <v>8</v>
      </c>
      <c r="T15" s="58"/>
      <c r="U15" s="59">
        <f>COUNTIF(U5:U13,"&gt;0")</f>
        <v>9</v>
      </c>
      <c r="V15" s="45"/>
      <c r="W15" s="45"/>
      <c r="X15" s="45"/>
      <c r="Y15" s="45"/>
      <c r="Z15" s="45"/>
      <c r="AA15" s="45"/>
      <c r="AB15" s="45"/>
      <c r="AC15" s="45"/>
    </row>
    <row r="16" spans="1:29" x14ac:dyDescent="0.25">
      <c r="A16" s="62">
        <v>12</v>
      </c>
      <c r="B16" s="8" t="s">
        <v>62</v>
      </c>
      <c r="C16" s="31">
        <v>1</v>
      </c>
      <c r="D16" s="45" t="s">
        <v>9</v>
      </c>
      <c r="E16" s="45"/>
      <c r="F16" s="45"/>
      <c r="G16" s="45"/>
      <c r="H16" s="45"/>
      <c r="I16" s="77"/>
      <c r="J16" s="62">
        <v>12</v>
      </c>
      <c r="K16" s="8" t="s">
        <v>78</v>
      </c>
      <c r="L16" s="31">
        <v>6</v>
      </c>
      <c r="M16" s="45"/>
      <c r="N16" s="45"/>
      <c r="O16" s="45"/>
      <c r="P16" s="45"/>
      <c r="Q16" s="45"/>
      <c r="R16" s="77"/>
      <c r="S16" s="53" t="s">
        <v>7</v>
      </c>
      <c r="T16" s="54"/>
      <c r="U16" s="55">
        <f>COUNTIF(U5:U13,"&gt;9")</f>
        <v>1</v>
      </c>
      <c r="V16" s="45"/>
      <c r="W16" s="45"/>
      <c r="X16" s="45"/>
      <c r="Y16" s="45"/>
      <c r="Z16" s="45"/>
      <c r="AA16" s="45"/>
      <c r="AB16" s="45"/>
      <c r="AC16" s="45"/>
    </row>
    <row r="17" spans="1:18" x14ac:dyDescent="0.25">
      <c r="A17" s="62">
        <v>13</v>
      </c>
      <c r="B17" s="8" t="s">
        <v>63</v>
      </c>
      <c r="C17" s="31">
        <v>2</v>
      </c>
      <c r="D17" s="45" t="s">
        <v>64</v>
      </c>
      <c r="E17" s="45" t="s">
        <v>65</v>
      </c>
      <c r="F17" s="45"/>
      <c r="G17" s="45"/>
      <c r="H17" s="45"/>
      <c r="I17" s="77"/>
      <c r="J17" s="62">
        <v>13</v>
      </c>
      <c r="K17" s="8" t="s">
        <v>94</v>
      </c>
      <c r="L17" s="31">
        <v>6</v>
      </c>
      <c r="M17" s="45" t="s">
        <v>95</v>
      </c>
      <c r="N17" s="45" t="s">
        <v>96</v>
      </c>
      <c r="O17" s="45" t="s">
        <v>97</v>
      </c>
      <c r="P17" s="45" t="s">
        <v>98</v>
      </c>
      <c r="Q17" s="45"/>
      <c r="R17" s="77"/>
    </row>
    <row r="18" spans="1:18" x14ac:dyDescent="0.25">
      <c r="A18" s="62">
        <v>14</v>
      </c>
      <c r="B18" s="8" t="s">
        <v>66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56</v>
      </c>
      <c r="L18" s="31">
        <v>5</v>
      </c>
      <c r="M18" s="45" t="s">
        <v>58</v>
      </c>
      <c r="N18" s="45" t="s">
        <v>99</v>
      </c>
      <c r="O18" s="45" t="s">
        <v>100</v>
      </c>
      <c r="P18" s="45" t="s">
        <v>101</v>
      </c>
      <c r="Q18" s="45" t="s">
        <v>102</v>
      </c>
      <c r="R18" s="77"/>
    </row>
    <row r="19" spans="1:18" x14ac:dyDescent="0.25">
      <c r="A19" s="62">
        <v>15</v>
      </c>
      <c r="B19" s="8" t="s">
        <v>67</v>
      </c>
      <c r="C19" s="31">
        <v>9</v>
      </c>
      <c r="D19" s="45"/>
      <c r="E19" s="45"/>
      <c r="F19" s="45"/>
      <c r="G19" s="45"/>
      <c r="H19" s="45"/>
      <c r="I19" s="77"/>
      <c r="J19" s="62">
        <v>15</v>
      </c>
      <c r="K19" s="8" t="s">
        <v>89</v>
      </c>
      <c r="L19" s="31">
        <v>4</v>
      </c>
      <c r="M19" s="45"/>
      <c r="N19" s="45"/>
      <c r="O19" s="45"/>
      <c r="P19" s="45"/>
      <c r="Q19" s="45"/>
      <c r="R19" s="77"/>
    </row>
    <row r="20" spans="1:18" x14ac:dyDescent="0.25">
      <c r="A20" s="62">
        <v>16</v>
      </c>
      <c r="B20" s="8" t="s">
        <v>68</v>
      </c>
      <c r="C20" s="31">
        <v>1</v>
      </c>
      <c r="D20" s="45" t="s">
        <v>69</v>
      </c>
      <c r="E20" s="45"/>
      <c r="F20" s="45"/>
      <c r="G20" s="45"/>
      <c r="H20" s="45"/>
      <c r="I20" s="77"/>
      <c r="J20" s="62">
        <v>16</v>
      </c>
      <c r="K20" s="8" t="s">
        <v>92</v>
      </c>
      <c r="L20" s="31">
        <v>4</v>
      </c>
      <c r="M20" s="45"/>
      <c r="N20" s="45"/>
      <c r="O20" s="45"/>
      <c r="P20" s="45"/>
      <c r="Q20" s="45"/>
      <c r="R20" s="77"/>
    </row>
    <row r="21" spans="1:18" x14ac:dyDescent="0.25">
      <c r="A21" s="62">
        <v>17</v>
      </c>
      <c r="B21" s="8" t="s">
        <v>70</v>
      </c>
      <c r="C21" s="31">
        <v>8</v>
      </c>
      <c r="D21" s="45"/>
      <c r="E21" s="45"/>
      <c r="F21" s="45"/>
      <c r="G21" s="45"/>
      <c r="H21" s="45"/>
      <c r="I21" s="77"/>
      <c r="J21" s="62">
        <v>17</v>
      </c>
      <c r="K21" s="8" t="s">
        <v>58</v>
      </c>
      <c r="L21" s="31">
        <v>4</v>
      </c>
      <c r="M21" s="79"/>
      <c r="N21" s="45"/>
      <c r="O21" s="45"/>
      <c r="P21" s="45"/>
      <c r="Q21" s="45"/>
      <c r="R21" s="77"/>
    </row>
    <row r="22" spans="1:18" x14ac:dyDescent="0.25">
      <c r="A22" s="62">
        <v>18</v>
      </c>
      <c r="B22" s="8" t="s">
        <v>71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61</v>
      </c>
      <c r="L22" s="31">
        <v>3</v>
      </c>
      <c r="M22" s="84" t="s">
        <v>90</v>
      </c>
      <c r="N22" s="85"/>
      <c r="O22" s="45"/>
      <c r="P22" s="45"/>
      <c r="Q22" s="45"/>
      <c r="R22" s="77"/>
    </row>
    <row r="23" spans="1:18" x14ac:dyDescent="0.25">
      <c r="A23" s="62">
        <v>19</v>
      </c>
      <c r="B23" s="8" t="s">
        <v>72</v>
      </c>
      <c r="C23" s="31">
        <v>2</v>
      </c>
      <c r="D23" s="45" t="s">
        <v>73</v>
      </c>
      <c r="E23" s="45" t="s">
        <v>74</v>
      </c>
      <c r="F23" s="45"/>
      <c r="G23" s="45"/>
      <c r="H23" s="45"/>
      <c r="I23" s="77"/>
      <c r="J23" s="62">
        <v>19</v>
      </c>
      <c r="K23" s="8" t="s">
        <v>91</v>
      </c>
      <c r="L23" s="31">
        <v>3</v>
      </c>
      <c r="M23" s="45"/>
      <c r="N23" s="45"/>
      <c r="O23" s="45"/>
      <c r="P23" s="45"/>
      <c r="Q23" s="45"/>
      <c r="R23" s="77"/>
    </row>
    <row r="24" spans="1:18" x14ac:dyDescent="0.25">
      <c r="A24" s="62">
        <v>20</v>
      </c>
      <c r="B24" s="8" t="s">
        <v>75</v>
      </c>
      <c r="C24" s="31">
        <v>3</v>
      </c>
      <c r="D24" s="45"/>
      <c r="E24" s="45"/>
      <c r="F24" s="45"/>
      <c r="G24" s="45"/>
      <c r="H24" s="45"/>
      <c r="I24" s="77"/>
      <c r="J24" s="62">
        <v>20</v>
      </c>
      <c r="K24" s="8" t="s">
        <v>67</v>
      </c>
      <c r="L24" s="31">
        <v>3</v>
      </c>
      <c r="M24" s="45"/>
      <c r="N24" s="45"/>
      <c r="O24" s="45"/>
      <c r="P24" s="45"/>
      <c r="Q24" s="45"/>
      <c r="R24" s="77"/>
    </row>
    <row r="25" spans="1:18" x14ac:dyDescent="0.25">
      <c r="A25" s="62">
        <v>21</v>
      </c>
      <c r="B25" s="8" t="s">
        <v>76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54</v>
      </c>
      <c r="L25" s="31">
        <v>2</v>
      </c>
      <c r="M25" s="45"/>
      <c r="N25" s="45"/>
      <c r="O25" s="45"/>
      <c r="P25" s="45"/>
      <c r="Q25" s="45"/>
      <c r="R25" s="77"/>
    </row>
    <row r="26" spans="1:18" x14ac:dyDescent="0.25">
      <c r="A26" s="62">
        <v>22</v>
      </c>
      <c r="B26" s="8" t="s">
        <v>77</v>
      </c>
      <c r="C26" s="31">
        <v>4</v>
      </c>
      <c r="D26" s="45"/>
      <c r="E26" s="45"/>
      <c r="F26" s="45"/>
      <c r="G26" s="45"/>
      <c r="H26" s="45"/>
      <c r="I26" s="77"/>
      <c r="J26" s="62">
        <v>22</v>
      </c>
      <c r="K26" s="8" t="s">
        <v>79</v>
      </c>
      <c r="L26" s="31">
        <v>2</v>
      </c>
      <c r="M26" s="45"/>
      <c r="N26" s="45"/>
      <c r="O26" s="45"/>
      <c r="P26" s="45"/>
      <c r="Q26" s="45"/>
      <c r="R26" s="77"/>
    </row>
    <row r="27" spans="1:18" x14ac:dyDescent="0.25">
      <c r="A27" s="62">
        <v>23</v>
      </c>
      <c r="B27" s="8" t="s">
        <v>78</v>
      </c>
      <c r="C27" s="31">
        <v>6</v>
      </c>
      <c r="D27" s="45"/>
      <c r="E27" s="45"/>
      <c r="F27" s="45"/>
      <c r="G27" s="45"/>
      <c r="H27" s="45"/>
      <c r="I27" s="77"/>
      <c r="J27" s="62">
        <v>23</v>
      </c>
      <c r="K27" s="8" t="s">
        <v>76</v>
      </c>
      <c r="L27" s="31">
        <v>2</v>
      </c>
      <c r="M27" s="45"/>
      <c r="N27" s="45"/>
      <c r="O27" s="45"/>
      <c r="P27" s="45"/>
      <c r="Q27" s="45"/>
      <c r="R27" s="77"/>
    </row>
    <row r="28" spans="1:18" x14ac:dyDescent="0.25">
      <c r="A28" s="62">
        <v>24</v>
      </c>
      <c r="B28" s="8" t="s">
        <v>79</v>
      </c>
      <c r="C28" s="31">
        <v>5</v>
      </c>
      <c r="D28" s="45"/>
      <c r="E28" s="45"/>
      <c r="F28" s="45"/>
      <c r="G28" s="45"/>
      <c r="H28" s="45"/>
      <c r="I28" s="77"/>
      <c r="J28" s="62">
        <v>24</v>
      </c>
      <c r="K28" s="8" t="s">
        <v>66</v>
      </c>
      <c r="L28" s="31">
        <v>2</v>
      </c>
      <c r="M28" s="45"/>
      <c r="N28" s="45"/>
      <c r="O28" s="45"/>
      <c r="P28" s="45"/>
      <c r="Q28" s="45"/>
      <c r="R28" s="77"/>
    </row>
    <row r="29" spans="1:18" x14ac:dyDescent="0.25">
      <c r="A29" s="62">
        <v>25</v>
      </c>
      <c r="B29" s="8" t="s">
        <v>80</v>
      </c>
      <c r="C29" s="31">
        <v>3</v>
      </c>
      <c r="D29" s="45"/>
      <c r="E29" s="45"/>
      <c r="F29" s="45"/>
      <c r="G29" s="45"/>
      <c r="H29" s="45"/>
      <c r="I29" s="77"/>
      <c r="J29" s="62">
        <v>25</v>
      </c>
      <c r="K29" s="8" t="s">
        <v>77</v>
      </c>
      <c r="L29" s="31">
        <v>2</v>
      </c>
      <c r="M29" s="45"/>
      <c r="N29" s="45"/>
      <c r="O29" s="45"/>
      <c r="P29" s="45"/>
      <c r="Q29" s="45"/>
      <c r="R29" s="77"/>
    </row>
    <row r="30" spans="1:18" x14ac:dyDescent="0.25">
      <c r="A30" s="62">
        <v>26</v>
      </c>
      <c r="B30" s="8" t="s">
        <v>81</v>
      </c>
      <c r="C30" s="31">
        <v>1</v>
      </c>
      <c r="D30" s="45" t="s">
        <v>82</v>
      </c>
      <c r="E30" s="45"/>
      <c r="F30" s="45"/>
      <c r="G30" s="45"/>
      <c r="H30" s="45"/>
      <c r="I30" s="77"/>
      <c r="J30" s="62">
        <v>26</v>
      </c>
      <c r="K30" s="8" t="s">
        <v>104</v>
      </c>
      <c r="L30" s="31">
        <v>2</v>
      </c>
      <c r="M30" s="45" t="s">
        <v>105</v>
      </c>
      <c r="N30" s="45" t="s">
        <v>106</v>
      </c>
      <c r="O30" s="45"/>
      <c r="P30" s="45"/>
      <c r="Q30" s="45"/>
      <c r="R30" s="77"/>
    </row>
    <row r="31" spans="1:18" x14ac:dyDescent="0.25">
      <c r="A31" s="62">
        <v>27</v>
      </c>
      <c r="B31" s="8" t="s">
        <v>83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62</v>
      </c>
      <c r="L31" s="31">
        <v>1</v>
      </c>
      <c r="M31" s="45" t="s">
        <v>93</v>
      </c>
      <c r="N31" s="45"/>
      <c r="O31" s="45"/>
      <c r="P31" s="45"/>
      <c r="Q31" s="45"/>
      <c r="R31" s="77"/>
    </row>
    <row r="32" spans="1:18" x14ac:dyDescent="0.25">
      <c r="A32" s="62">
        <v>28</v>
      </c>
      <c r="B32" s="83" t="s">
        <v>84</v>
      </c>
      <c r="C32" s="31">
        <v>1</v>
      </c>
      <c r="D32" s="45" t="s">
        <v>85</v>
      </c>
      <c r="E32" s="45"/>
      <c r="F32" s="45"/>
      <c r="G32" s="45"/>
      <c r="H32" s="45"/>
      <c r="I32" s="77"/>
      <c r="J32" s="62">
        <v>28</v>
      </c>
      <c r="K32" s="8" t="s">
        <v>63</v>
      </c>
      <c r="L32" s="31">
        <v>1</v>
      </c>
      <c r="M32" s="45" t="s">
        <v>103</v>
      </c>
      <c r="N32" s="45"/>
      <c r="O32" s="45"/>
      <c r="P32" s="45"/>
      <c r="Q32" s="45"/>
      <c r="R32" s="77"/>
    </row>
    <row r="33" spans="1:29" x14ac:dyDescent="0.25">
      <c r="A33" s="9"/>
      <c r="B33" s="9"/>
      <c r="C33" s="10"/>
      <c r="D33" s="45"/>
      <c r="E33" s="45"/>
      <c r="F33" s="45"/>
      <c r="G33" s="45"/>
      <c r="H33" s="45"/>
      <c r="I33" s="77"/>
      <c r="J33" s="62">
        <v>29</v>
      </c>
      <c r="K33" s="8" t="s">
        <v>107</v>
      </c>
      <c r="L33" s="31">
        <v>1</v>
      </c>
      <c r="M33" s="45"/>
      <c r="N33" s="45"/>
      <c r="O33" s="45"/>
      <c r="P33" s="45"/>
      <c r="Q33" s="45"/>
      <c r="R33" s="77"/>
    </row>
    <row r="34" spans="1:29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J34" s="80">
        <v>30</v>
      </c>
      <c r="K34" s="81" t="s">
        <v>52</v>
      </c>
      <c r="L34" s="31">
        <v>1</v>
      </c>
      <c r="M34" s="79"/>
      <c r="N34" s="45"/>
      <c r="O34" s="45"/>
      <c r="P34" s="45"/>
      <c r="Q34" s="45"/>
      <c r="R34" s="77"/>
    </row>
    <row r="35" spans="1:29" x14ac:dyDescent="0.25">
      <c r="A35" s="53" t="s">
        <v>7</v>
      </c>
      <c r="B35" s="54"/>
      <c r="C35" s="55">
        <f>COUNTIF(C5:C32,"&gt;9")</f>
        <v>7</v>
      </c>
      <c r="D35" s="45"/>
      <c r="E35" s="45"/>
      <c r="F35" s="45"/>
      <c r="G35" s="45"/>
      <c r="H35" s="45"/>
      <c r="I35" s="77"/>
      <c r="J35" s="80">
        <v>31</v>
      </c>
      <c r="K35" s="81" t="s">
        <v>108</v>
      </c>
      <c r="L35" s="31">
        <v>1</v>
      </c>
      <c r="M35" s="79" t="s">
        <v>109</v>
      </c>
      <c r="N35" s="45"/>
      <c r="O35" s="45"/>
      <c r="P35" s="45"/>
      <c r="Q35" s="45"/>
      <c r="R35" s="77"/>
    </row>
    <row r="36" spans="1:29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9"/>
      <c r="K36" s="9"/>
      <c r="L36" s="10"/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s="2" customFormat="1" x14ac:dyDescent="0.25">
      <c r="C37" s="25"/>
      <c r="D37" s="6"/>
      <c r="E37" s="6"/>
      <c r="F37" s="6"/>
      <c r="G37" s="6"/>
      <c r="H37" s="6"/>
      <c r="I37" s="77"/>
      <c r="J37" s="57" t="s">
        <v>8</v>
      </c>
      <c r="K37" s="58"/>
      <c r="L37" s="59">
        <f>COUNTIF(L5:L33,"&gt;0")</f>
        <v>29</v>
      </c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J38" s="53" t="s">
        <v>7</v>
      </c>
      <c r="K38" s="54"/>
      <c r="L38" s="55">
        <f>COUNTIF(L5:L33,"&gt;9")</f>
        <v>10</v>
      </c>
      <c r="M38" s="45"/>
      <c r="N38" s="45"/>
      <c r="O38" s="45"/>
      <c r="P38" s="45"/>
      <c r="Q38" s="45"/>
    </row>
  </sheetData>
  <sortState ref="T6:AC13">
    <sortCondition descending="1" ref="U6:U13"/>
  </sortState>
  <mergeCells count="2">
    <mergeCell ref="D6:E6"/>
    <mergeCell ref="M22:N22"/>
  </mergeCells>
  <conditionalFormatting sqref="L34">
    <cfRule type="cellIs" dxfId="4" priority="4" operator="greaterThan">
      <formula>9</formula>
    </cfRule>
  </conditionalFormatting>
  <conditionalFormatting sqref="C5:C32">
    <cfRule type="cellIs" dxfId="3" priority="6" operator="greaterThan">
      <formula>9</formula>
    </cfRule>
  </conditionalFormatting>
  <conditionalFormatting sqref="L5:L33">
    <cfRule type="cellIs" dxfId="2" priority="3" operator="greaterThan">
      <formula>9</formula>
    </cfRule>
  </conditionalFormatting>
  <conditionalFormatting sqref="U5:U13">
    <cfRule type="cellIs" dxfId="1" priority="2" operator="greaterThan">
      <formula>9</formula>
    </cfRule>
  </conditionalFormatting>
  <conditionalFormatting sqref="L3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2" sqref="C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40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28</v>
      </c>
      <c r="B6" s="11" t="s">
        <v>0</v>
      </c>
      <c r="C6" s="41" t="s">
        <v>41</v>
      </c>
      <c r="D6" s="41" t="s">
        <v>43</v>
      </c>
      <c r="E6" s="11" t="s">
        <v>47</v>
      </c>
      <c r="F6" s="11" t="s">
        <v>37</v>
      </c>
    </row>
    <row r="7" spans="1:6" s="39" customFormat="1" ht="12" x14ac:dyDescent="0.25">
      <c r="A7" s="82" t="s">
        <v>29</v>
      </c>
      <c r="B7" s="11" t="s">
        <v>0</v>
      </c>
      <c r="C7" s="41" t="s">
        <v>42</v>
      </c>
      <c r="D7" s="41" t="s">
        <v>46</v>
      </c>
      <c r="E7" s="11" t="s">
        <v>49</v>
      </c>
      <c r="F7" s="11" t="s">
        <v>48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2" t="s">
        <v>28</v>
      </c>
      <c r="B13" s="11" t="s">
        <v>38</v>
      </c>
      <c r="C13" s="41" t="s">
        <v>39</v>
      </c>
      <c r="D13" s="41" t="s">
        <v>44</v>
      </c>
      <c r="E13" s="11" t="s">
        <v>45</v>
      </c>
      <c r="F13" s="11" t="s">
        <v>37</v>
      </c>
    </row>
    <row r="14" spans="1:6" ht="12" x14ac:dyDescent="0.25">
      <c r="A14" s="82" t="s">
        <v>29</v>
      </c>
      <c r="B14" s="11" t="s">
        <v>9</v>
      </c>
      <c r="C14" s="41" t="s">
        <v>31</v>
      </c>
      <c r="D14" s="41" t="s">
        <v>32</v>
      </c>
      <c r="E14" s="11" t="s">
        <v>33</v>
      </c>
      <c r="F14" s="11" t="s">
        <v>34</v>
      </c>
    </row>
    <row r="15" spans="1:6" ht="12" x14ac:dyDescent="0.25">
      <c r="A15" s="82" t="s">
        <v>30</v>
      </c>
      <c r="B15" s="11" t="s">
        <v>9</v>
      </c>
      <c r="C15" s="41" t="s">
        <v>35</v>
      </c>
      <c r="D15" s="41" t="s">
        <v>36</v>
      </c>
      <c r="E15" s="11" t="s">
        <v>33</v>
      </c>
      <c r="F15" s="11" t="s">
        <v>37</v>
      </c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2017-04-17T08:44:00Z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