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7" i="15" l="1"/>
  <c r="U28" i="15"/>
  <c r="L37" i="15" l="1"/>
  <c r="L36" i="15"/>
  <c r="C35" i="15"/>
  <c r="C34" i="15"/>
  <c r="C48" i="1" l="1"/>
  <c r="C47" i="1"/>
</calcChain>
</file>

<file path=xl/sharedStrings.xml><?xml version="1.0" encoding="utf-8"?>
<sst xmlns="http://schemas.openxmlformats.org/spreadsheetml/2006/main" count="243" uniqueCount="123">
  <si>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</si>
  <si>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</si>
  <si>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</si>
  <si>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</si>
  <si>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</si>
  <si>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</si>
  <si>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</si>
  <si>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</si>
  <si>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</si>
  <si>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</si>
  <si>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</si>
  <si>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</si>
  <si>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</si>
  <si>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</si>
  <si>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</si>
  <si>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</si>
  <si>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</si>
  <si>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</si>
  <si>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</si>
  <si>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</si>
  <si>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</si>
  <si>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</si>
  <si>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</si>
  <si>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</si>
  <si>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</si>
  <si>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</si>
  <si>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</si>
  <si>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</si>
  <si>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27</t>
  </si>
  <si>
    <t>10</t>
  </si>
  <si>
    <t>LOGBOOK 2017 - WEEK 6</t>
  </si>
  <si>
    <t>Bridge in Wil SG, 06.02.2017, 16.15 - 17.00</t>
  </si>
  <si>
    <t>A</t>
  </si>
  <si>
    <t>F</t>
  </si>
  <si>
    <t>temp</t>
  </si>
  <si>
    <t>FL</t>
  </si>
  <si>
    <t>SK</t>
  </si>
  <si>
    <t>PL</t>
  </si>
  <si>
    <t>H</t>
  </si>
  <si>
    <t>SLO</t>
  </si>
  <si>
    <t>CZ</t>
  </si>
  <si>
    <t>SRB</t>
  </si>
  <si>
    <t>BG(2)</t>
  </si>
  <si>
    <t>NI(2)</t>
  </si>
  <si>
    <t>AR</t>
  </si>
  <si>
    <t>BU</t>
  </si>
  <si>
    <t>I</t>
  </si>
  <si>
    <t>HR</t>
  </si>
  <si>
    <t>ZG</t>
  </si>
  <si>
    <t>RO</t>
  </si>
  <si>
    <t>LV</t>
  </si>
  <si>
    <t>S</t>
  </si>
  <si>
    <t>L</t>
  </si>
  <si>
    <t>BIH</t>
  </si>
  <si>
    <t>BG</t>
  </si>
  <si>
    <t>P</t>
  </si>
  <si>
    <t>M</t>
  </si>
  <si>
    <t>ETM-nnn</t>
  </si>
  <si>
    <t>Bridge near Zürich, 07.02.2017, 12.15 - 13.00</t>
  </si>
  <si>
    <t>RUS</t>
  </si>
  <si>
    <t>197</t>
  </si>
  <si>
    <t>NL</t>
  </si>
  <si>
    <t>BY</t>
  </si>
  <si>
    <t>5</t>
  </si>
  <si>
    <t>KV(2)</t>
  </si>
  <si>
    <t>AC</t>
  </si>
  <si>
    <t>MC</t>
  </si>
  <si>
    <t>E</t>
  </si>
  <si>
    <t>UA</t>
  </si>
  <si>
    <t>AO</t>
  </si>
  <si>
    <t>LT</t>
  </si>
  <si>
    <t>GB</t>
  </si>
  <si>
    <t>EST</t>
  </si>
  <si>
    <t>FIN</t>
  </si>
  <si>
    <t>MK</t>
  </si>
  <si>
    <t>OH</t>
  </si>
  <si>
    <t>RKS</t>
  </si>
  <si>
    <t>06</t>
  </si>
  <si>
    <t>36</t>
  </si>
  <si>
    <t>38</t>
  </si>
  <si>
    <t>15</t>
  </si>
  <si>
    <t>17</t>
  </si>
  <si>
    <t>18</t>
  </si>
  <si>
    <t>CCVD 12-10</t>
  </si>
  <si>
    <t>B</t>
  </si>
  <si>
    <t>NS</t>
  </si>
  <si>
    <t>ST</t>
  </si>
  <si>
    <t>GR</t>
  </si>
  <si>
    <t>ZM</t>
  </si>
  <si>
    <t>DK</t>
  </si>
  <si>
    <t>SU</t>
  </si>
  <si>
    <t>AL</t>
  </si>
  <si>
    <t>TR</t>
  </si>
  <si>
    <t>P9 AMG1</t>
  </si>
  <si>
    <t>AO P 00CZR</t>
  </si>
  <si>
    <t>AO P 00CZA</t>
  </si>
  <si>
    <t>X1 P 40982</t>
  </si>
  <si>
    <t>BG(6)</t>
  </si>
  <si>
    <t>KV(3)</t>
  </si>
  <si>
    <t>IC(2)</t>
  </si>
  <si>
    <t>VA</t>
  </si>
  <si>
    <t>CU</t>
  </si>
  <si>
    <t>41</t>
  </si>
  <si>
    <t>19</t>
  </si>
  <si>
    <t>LE</t>
  </si>
  <si>
    <t>NI</t>
  </si>
  <si>
    <t>ZG(3)</t>
  </si>
  <si>
    <t>VZ</t>
  </si>
  <si>
    <t>CK</t>
  </si>
  <si>
    <t>OS</t>
  </si>
  <si>
    <t>KR</t>
  </si>
  <si>
    <t>GV</t>
  </si>
  <si>
    <t>KO</t>
  </si>
  <si>
    <t>N</t>
  </si>
  <si>
    <t>DP</t>
  </si>
  <si>
    <t>IRL</t>
  </si>
  <si>
    <t>MO</t>
  </si>
  <si>
    <t>MD</t>
  </si>
  <si>
    <t>C</t>
  </si>
  <si>
    <t>1</t>
  </si>
  <si>
    <t>Mini Cooper</t>
  </si>
  <si>
    <t>10 = Brazil</t>
  </si>
  <si>
    <t>Hotel Novotel/Ibis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</si>
</sst>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90" zoomScaleNormal="90" workbookViewId="0">
      <selection activeCell="H28" sqref="H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83</v>
      </c>
      <c r="E5" s="78"/>
      <c r="F5" s="78"/>
      <c r="G5" s="78"/>
      <c r="H5" s="78"/>
      <c r="I5" s="78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/>
      <c r="E6" s="78"/>
      <c r="F6" s="78"/>
      <c r="G6" s="78"/>
      <c r="H6" s="78"/>
      <c r="I6" s="78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37</v>
      </c>
      <c r="C7" s="61">
        <v>10</v>
      </c>
      <c r="D7" s="78" t="s">
        <v>93</v>
      </c>
      <c r="E7" s="78"/>
      <c r="F7" s="78"/>
      <c r="G7" s="78"/>
      <c r="H7" s="78"/>
      <c r="I7" s="78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78</v>
      </c>
      <c r="V7" s="29" t="s">
        <v>80</v>
      </c>
    </row>
    <row r="8" spans="1:22" x14ac:dyDescent="0.25">
      <c r="A8" s="62">
        <v>4</v>
      </c>
      <c r="B8" s="8" t="s">
        <v>32</v>
      </c>
      <c r="C8" s="61">
        <v>10</v>
      </c>
      <c r="D8" s="78"/>
      <c r="E8" s="78"/>
      <c r="F8" s="78"/>
      <c r="G8" s="78"/>
      <c r="H8" s="78"/>
      <c r="I8" s="78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78</v>
      </c>
      <c r="V8" s="29" t="s">
        <v>80</v>
      </c>
    </row>
    <row r="9" spans="1:22" x14ac:dyDescent="0.25">
      <c r="A9" s="62">
        <v>5</v>
      </c>
      <c r="B9" s="8" t="s">
        <v>33</v>
      </c>
      <c r="C9" s="61">
        <v>10</v>
      </c>
      <c r="D9" s="78"/>
      <c r="E9" s="78"/>
      <c r="F9" s="78"/>
      <c r="G9" s="78"/>
      <c r="H9" s="78"/>
      <c r="I9" s="78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78</v>
      </c>
      <c r="V9" s="29" t="s">
        <v>81</v>
      </c>
    </row>
    <row r="10" spans="1:22" x14ac:dyDescent="0.25">
      <c r="A10" s="62">
        <v>6</v>
      </c>
      <c r="B10" s="8" t="s">
        <v>40</v>
      </c>
      <c r="C10" s="61">
        <v>10</v>
      </c>
      <c r="D10" s="78"/>
      <c r="E10" s="78"/>
      <c r="F10" s="78"/>
      <c r="G10" s="78"/>
      <c r="H10" s="78"/>
      <c r="I10" s="78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79</v>
      </c>
      <c r="V10" s="29" t="s">
        <v>82</v>
      </c>
    </row>
    <row r="11" spans="1:22" x14ac:dyDescent="0.25">
      <c r="A11" s="62">
        <v>7</v>
      </c>
      <c r="B11" s="8" t="s">
        <v>35</v>
      </c>
      <c r="C11" s="61">
        <v>10</v>
      </c>
      <c r="D11" s="78"/>
      <c r="E11" s="78"/>
      <c r="F11" s="78"/>
      <c r="G11" s="78"/>
      <c r="H11" s="78"/>
      <c r="I11" s="78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102</v>
      </c>
      <c r="V11" s="29" t="s">
        <v>82</v>
      </c>
    </row>
    <row r="12" spans="1:22" x14ac:dyDescent="0.25">
      <c r="A12" s="62">
        <v>8</v>
      </c>
      <c r="B12" s="8" t="s">
        <v>36</v>
      </c>
      <c r="C12" s="61">
        <v>10</v>
      </c>
      <c r="D12" s="78"/>
      <c r="E12" s="78"/>
      <c r="F12" s="78"/>
      <c r="G12" s="78"/>
      <c r="H12" s="78"/>
      <c r="I12" s="78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102</v>
      </c>
      <c r="V12" s="29" t="s">
        <v>103</v>
      </c>
    </row>
    <row r="13" spans="1:22" x14ac:dyDescent="0.25">
      <c r="A13" s="62">
        <v>9</v>
      </c>
      <c r="B13" s="8" t="s">
        <v>38</v>
      </c>
      <c r="C13" s="61">
        <v>10</v>
      </c>
      <c r="D13" s="78"/>
      <c r="E13" s="78"/>
      <c r="F13" s="78"/>
      <c r="G13" s="78"/>
      <c r="H13" s="78"/>
      <c r="I13" s="78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46</v>
      </c>
      <c r="C14" s="61">
        <v>10</v>
      </c>
      <c r="D14" s="78" t="s">
        <v>94</v>
      </c>
      <c r="E14" s="78"/>
      <c r="F14" s="78" t="s">
        <v>95</v>
      </c>
      <c r="G14" s="78"/>
      <c r="H14" s="78" t="s">
        <v>96</v>
      </c>
      <c r="I14" s="78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 t="s">
        <v>97</v>
      </c>
      <c r="E15" s="26" t="s">
        <v>98</v>
      </c>
      <c r="F15" s="26" t="s">
        <v>99</v>
      </c>
      <c r="G15" s="26" t="s">
        <v>44</v>
      </c>
      <c r="H15" s="26" t="s">
        <v>45</v>
      </c>
      <c r="I15" s="26" t="s">
        <v>100</v>
      </c>
      <c r="J15" s="26" t="s">
        <v>90</v>
      </c>
      <c r="K15" s="26" t="s">
        <v>65</v>
      </c>
      <c r="L15" s="26" t="s">
        <v>85</v>
      </c>
      <c r="M15" s="26" t="s">
        <v>101</v>
      </c>
      <c r="N15" s="26" t="s">
        <v>104</v>
      </c>
      <c r="O15" s="26" t="s">
        <v>105</v>
      </c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54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61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67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71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84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53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89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52</v>
      </c>
      <c r="C26" s="61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70</v>
      </c>
      <c r="C27" s="61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47</v>
      </c>
      <c r="C28" s="61">
        <v>7</v>
      </c>
      <c r="D28" s="26" t="s">
        <v>106</v>
      </c>
      <c r="E28" s="26" t="s">
        <v>107</v>
      </c>
      <c r="F28" s="26" t="s">
        <v>108</v>
      </c>
      <c r="G28" s="26" t="s">
        <v>109</v>
      </c>
      <c r="H28" s="26" t="s">
        <v>110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51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74</v>
      </c>
      <c r="C30" s="61">
        <v>5</v>
      </c>
      <c r="D30" s="26" t="s">
        <v>36</v>
      </c>
      <c r="E30" s="26" t="s">
        <v>111</v>
      </c>
      <c r="F30" s="26" t="s">
        <v>75</v>
      </c>
      <c r="G30" s="26" t="s">
        <v>112</v>
      </c>
      <c r="H30" s="26" t="s">
        <v>90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50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66</v>
      </c>
      <c r="C32" s="61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72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59</v>
      </c>
      <c r="C34" s="61">
        <v>2</v>
      </c>
      <c r="D34" s="26">
        <v>39</v>
      </c>
      <c r="E34" s="26">
        <v>197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62</v>
      </c>
      <c r="C35" s="61">
        <v>2</v>
      </c>
      <c r="D35" s="26">
        <v>5</v>
      </c>
      <c r="E35" s="26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117</v>
      </c>
      <c r="C36" s="61">
        <v>2</v>
      </c>
      <c r="D36" s="26" t="s">
        <v>118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73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92</v>
      </c>
      <c r="C38" s="61">
        <v>1</v>
      </c>
      <c r="D38" s="26">
        <v>42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87</v>
      </c>
      <c r="C39" s="61">
        <v>1</v>
      </c>
      <c r="D39" s="26" t="s">
        <v>88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68</v>
      </c>
      <c r="C40" s="61">
        <v>1</v>
      </c>
      <c r="D40" s="26" t="s">
        <v>69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113</v>
      </c>
      <c r="C41" s="61">
        <v>1</v>
      </c>
      <c r="D41" s="26" t="s">
        <v>114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115</v>
      </c>
      <c r="C42" s="61">
        <v>1</v>
      </c>
      <c r="D42" s="26" t="s">
        <v>116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2" t="s">
        <v>91</v>
      </c>
      <c r="C43" s="61">
        <v>1</v>
      </c>
      <c r="D43" s="26" t="s">
        <v>92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2" t="s">
        <v>76</v>
      </c>
      <c r="C44" s="61">
        <v>1</v>
      </c>
      <c r="D44" s="28" t="s">
        <v>77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2" t="s">
        <v>56</v>
      </c>
      <c r="C45" s="61">
        <v>1</v>
      </c>
      <c r="D45" s="26" t="s">
        <v>57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</row>
    <row r="47" spans="1:18" s="2" customFormat="1" x14ac:dyDescent="0.25">
      <c r="A47" s="57" t="s">
        <v>8</v>
      </c>
      <c r="B47" s="58"/>
      <c r="C47" s="59">
        <f>COUNTIF(C5:C45,"&gt;0")</f>
        <v>41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5">
      <c r="A48" s="53" t="s">
        <v>7</v>
      </c>
      <c r="B48" s="54"/>
      <c r="C48" s="55">
        <f>COUNTIF(C5:C45,"&gt;9")</f>
        <v>19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50" spans="1:1" x14ac:dyDescent="0.25">
      <c r="A50" s="2" t="s">
        <v>24</v>
      </c>
    </row>
  </sheetData>
  <sortState ref="B24:I45">
    <sortCondition descending="1" ref="C24:C45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V37" sqref="V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6" width="7.28515625" style="6" customWidth="1"/>
    <col min="17" max="17" width="7.42578125" style="6" customWidth="1"/>
    <col min="18" max="18" width="7.28515625" style="6" customWidth="1"/>
    <col min="19" max="21" width="5.42578125" style="6" customWidth="1"/>
    <col min="22" max="26" width="7.28515625" style="6" customWidth="1"/>
    <col min="27" max="27" width="7" style="6" customWidth="1"/>
    <col min="28" max="29" width="5.42578125" style="6" customWidth="1"/>
    <col min="30" max="16384" width="11.42578125" style="6"/>
  </cols>
  <sheetData>
    <row r="1" spans="1:26" s="30" customFormat="1" ht="21" x14ac:dyDescent="0.25">
      <c r="A1" s="64" t="s">
        <v>30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58</v>
      </c>
      <c r="K3" s="69"/>
      <c r="L3" s="70"/>
      <c r="M3" s="71"/>
      <c r="N3" s="71"/>
      <c r="O3" s="71"/>
      <c r="P3" s="71"/>
      <c r="Q3" s="72"/>
      <c r="R3" s="38"/>
      <c r="S3" s="68" t="s">
        <v>31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83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46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32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32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37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33</v>
      </c>
      <c r="U8" s="31">
        <v>10</v>
      </c>
      <c r="V8" s="45" t="s">
        <v>34</v>
      </c>
      <c r="W8" s="45"/>
      <c r="X8" s="45"/>
      <c r="Y8" s="45"/>
      <c r="Z8" s="45"/>
    </row>
    <row r="9" spans="1:26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46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35</v>
      </c>
      <c r="U9" s="31">
        <v>10</v>
      </c>
      <c r="V9" s="45" t="s">
        <v>34</v>
      </c>
      <c r="W9" s="45"/>
      <c r="X9" s="45"/>
      <c r="Y9" s="45"/>
      <c r="Z9" s="45"/>
    </row>
    <row r="10" spans="1:26" x14ac:dyDescent="0.25">
      <c r="A10" s="62">
        <v>6</v>
      </c>
      <c r="B10" s="8" t="s">
        <v>71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37</v>
      </c>
      <c r="U10" s="31">
        <v>9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61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40</v>
      </c>
      <c r="U11" s="31">
        <v>9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35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38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38</v>
      </c>
      <c r="U12" s="31">
        <v>7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40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40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36</v>
      </c>
      <c r="U13" s="31">
        <v>6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67</v>
      </c>
      <c r="C14" s="31">
        <v>5</v>
      </c>
      <c r="D14" s="45"/>
      <c r="E14" s="45"/>
      <c r="F14" s="45"/>
      <c r="G14" s="45"/>
      <c r="H14" s="45"/>
      <c r="I14" s="77"/>
      <c r="J14" s="62">
        <v>10</v>
      </c>
      <c r="K14" s="8" t="s">
        <v>49</v>
      </c>
      <c r="L14" s="31">
        <v>8</v>
      </c>
      <c r="M14" s="45"/>
      <c r="N14" s="45"/>
      <c r="O14" s="45"/>
      <c r="P14" s="45"/>
      <c r="Q14" s="45"/>
      <c r="R14" s="77"/>
      <c r="S14" s="62">
        <v>10</v>
      </c>
      <c r="T14" s="8" t="s">
        <v>41</v>
      </c>
      <c r="U14" s="31">
        <v>6</v>
      </c>
      <c r="V14" s="45" t="s">
        <v>42</v>
      </c>
      <c r="W14" s="45" t="s">
        <v>43</v>
      </c>
      <c r="X14" s="45" t="s">
        <v>44</v>
      </c>
      <c r="Y14" s="45" t="s">
        <v>45</v>
      </c>
      <c r="Z14" s="45"/>
    </row>
    <row r="15" spans="1:26" x14ac:dyDescent="0.25">
      <c r="A15" s="62">
        <v>11</v>
      </c>
      <c r="B15" s="8" t="s">
        <v>37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36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46</v>
      </c>
      <c r="U15" s="31">
        <v>6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38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54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49</v>
      </c>
      <c r="U16" s="31">
        <v>4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54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 t="s">
        <v>53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39</v>
      </c>
      <c r="U17" s="31">
        <v>2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51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61</v>
      </c>
      <c r="L18" s="31">
        <v>4</v>
      </c>
      <c r="M18" s="45"/>
      <c r="N18" s="45"/>
      <c r="O18" s="45"/>
      <c r="P18" s="45"/>
      <c r="Q18" s="45"/>
      <c r="R18" s="77"/>
      <c r="S18" s="62">
        <v>14</v>
      </c>
      <c r="T18" s="8" t="s">
        <v>47</v>
      </c>
      <c r="U18" s="31">
        <v>1</v>
      </c>
      <c r="V18" s="45" t="s">
        <v>48</v>
      </c>
      <c r="W18" s="45"/>
      <c r="X18" s="45"/>
      <c r="Y18" s="45"/>
      <c r="Z18" s="45"/>
    </row>
    <row r="19" spans="1:26" x14ac:dyDescent="0.25">
      <c r="A19" s="62">
        <v>15</v>
      </c>
      <c r="B19" s="8" t="s">
        <v>84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41</v>
      </c>
      <c r="L19" s="31">
        <v>4</v>
      </c>
      <c r="M19" s="45" t="s">
        <v>64</v>
      </c>
      <c r="N19" s="45" t="s">
        <v>54</v>
      </c>
      <c r="O19" s="45" t="s">
        <v>65</v>
      </c>
      <c r="P19" s="45"/>
      <c r="Q19" s="45"/>
      <c r="R19" s="77"/>
      <c r="S19" s="62">
        <v>15</v>
      </c>
      <c r="T19" s="8" t="s">
        <v>50</v>
      </c>
      <c r="U19" s="31">
        <v>1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39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55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51</v>
      </c>
      <c r="U20" s="31">
        <v>1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41</v>
      </c>
      <c r="C21" s="31">
        <v>2</v>
      </c>
      <c r="D21" s="45" t="s">
        <v>54</v>
      </c>
      <c r="E21" s="45" t="s">
        <v>85</v>
      </c>
      <c r="F21" s="45"/>
      <c r="G21" s="45"/>
      <c r="H21" s="45"/>
      <c r="I21" s="77"/>
      <c r="J21" s="62">
        <v>17</v>
      </c>
      <c r="K21" s="8" t="s">
        <v>67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 t="s">
        <v>52</v>
      </c>
      <c r="U21" s="31">
        <v>1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52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51</v>
      </c>
      <c r="L22" s="31">
        <v>2</v>
      </c>
      <c r="M22" s="45"/>
      <c r="N22" s="45"/>
      <c r="O22" s="45"/>
      <c r="P22" s="45"/>
      <c r="Q22" s="45"/>
      <c r="R22" s="77"/>
      <c r="S22" s="62">
        <v>18</v>
      </c>
      <c r="T22" s="8" t="s">
        <v>53</v>
      </c>
      <c r="U22" s="31">
        <v>1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49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66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54</v>
      </c>
      <c r="U23" s="31">
        <v>1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47</v>
      </c>
      <c r="C24" s="31">
        <v>2</v>
      </c>
      <c r="D24" s="45" t="s">
        <v>86</v>
      </c>
      <c r="E24" s="45" t="s">
        <v>48</v>
      </c>
      <c r="F24" s="45"/>
      <c r="G24" s="45"/>
      <c r="H24" s="45"/>
      <c r="I24" s="77"/>
      <c r="J24" s="62">
        <v>20</v>
      </c>
      <c r="K24" s="8" t="s">
        <v>70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55</v>
      </c>
      <c r="U24" s="31">
        <v>1</v>
      </c>
      <c r="V24" s="45"/>
      <c r="W24" s="45"/>
      <c r="X24" s="45"/>
      <c r="Y24" s="45"/>
      <c r="Z24" s="45"/>
    </row>
    <row r="25" spans="1:26" x14ac:dyDescent="0.25">
      <c r="A25" s="62">
        <v>21</v>
      </c>
      <c r="B25" s="8" t="s">
        <v>66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74</v>
      </c>
      <c r="L25" s="31">
        <v>2</v>
      </c>
      <c r="M25" s="80" t="s">
        <v>75</v>
      </c>
      <c r="N25" s="45" t="s">
        <v>36</v>
      </c>
      <c r="O25" s="45"/>
      <c r="P25" s="45"/>
      <c r="Q25" s="45"/>
      <c r="R25" s="77"/>
      <c r="S25" s="62">
        <v>21</v>
      </c>
      <c r="T25" s="82" t="s">
        <v>56</v>
      </c>
      <c r="U25" s="31">
        <v>1</v>
      </c>
      <c r="V25" s="45" t="s">
        <v>57</v>
      </c>
      <c r="W25" s="45"/>
      <c r="X25" s="45"/>
      <c r="Y25" s="45"/>
      <c r="Z25" s="45"/>
    </row>
    <row r="26" spans="1:26" x14ac:dyDescent="0.25">
      <c r="A26" s="62">
        <v>22</v>
      </c>
      <c r="B26" s="8" t="s">
        <v>55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59</v>
      </c>
      <c r="L26" s="31">
        <v>1</v>
      </c>
      <c r="M26" s="45" t="s">
        <v>60</v>
      </c>
      <c r="N26" s="45"/>
      <c r="O26" s="45"/>
      <c r="P26" s="45"/>
      <c r="Q26" s="45"/>
      <c r="R26" s="77"/>
      <c r="S26" s="9"/>
      <c r="T26" s="9"/>
      <c r="U26" s="10"/>
      <c r="V26" s="45"/>
      <c r="W26" s="45"/>
      <c r="X26" s="45"/>
      <c r="Y26" s="45"/>
      <c r="Z26" s="45"/>
    </row>
    <row r="27" spans="1:26" x14ac:dyDescent="0.25">
      <c r="A27" s="62">
        <v>23</v>
      </c>
      <c r="B27" s="8" t="s">
        <v>87</v>
      </c>
      <c r="C27" s="31">
        <v>1</v>
      </c>
      <c r="D27" s="45" t="s">
        <v>88</v>
      </c>
      <c r="E27" s="45"/>
      <c r="F27" s="45"/>
      <c r="G27" s="45"/>
      <c r="H27" s="45"/>
      <c r="I27" s="77"/>
      <c r="J27" s="62">
        <v>23</v>
      </c>
      <c r="K27" s="8" t="s">
        <v>62</v>
      </c>
      <c r="L27" s="31">
        <v>1</v>
      </c>
      <c r="M27" s="45" t="s">
        <v>63</v>
      </c>
      <c r="N27" s="45"/>
      <c r="O27" s="45"/>
      <c r="P27" s="45"/>
      <c r="Q27" s="45"/>
      <c r="R27" s="77"/>
      <c r="S27" s="57" t="s">
        <v>8</v>
      </c>
      <c r="T27" s="58"/>
      <c r="U27" s="59">
        <f>COUNTIF(U5:U25,"&gt;0")</f>
        <v>21</v>
      </c>
      <c r="V27" s="45"/>
      <c r="W27" s="45"/>
      <c r="X27" s="45"/>
      <c r="Y27" s="45"/>
      <c r="Z27" s="45"/>
    </row>
    <row r="28" spans="1:26" x14ac:dyDescent="0.25">
      <c r="A28" s="62">
        <v>24</v>
      </c>
      <c r="B28" s="8" t="s">
        <v>36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39</v>
      </c>
      <c r="L28" s="31">
        <v>1</v>
      </c>
      <c r="M28" s="45"/>
      <c r="N28" s="45"/>
      <c r="O28" s="45"/>
      <c r="P28" s="45"/>
      <c r="Q28" s="45"/>
      <c r="R28" s="77"/>
      <c r="S28" s="53" t="s">
        <v>7</v>
      </c>
      <c r="T28" s="54"/>
      <c r="U28" s="55">
        <f>COUNTIF(U5:U25,"&gt;9")</f>
        <v>5</v>
      </c>
      <c r="V28" s="45"/>
      <c r="W28" s="45"/>
      <c r="X28" s="45"/>
      <c r="Y28" s="45"/>
      <c r="Z28" s="45"/>
    </row>
    <row r="29" spans="1:26" x14ac:dyDescent="0.25">
      <c r="A29" s="62">
        <v>25</v>
      </c>
      <c r="B29" s="8" t="s">
        <v>89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68</v>
      </c>
      <c r="L29" s="31">
        <v>1</v>
      </c>
      <c r="M29" s="45" t="s">
        <v>69</v>
      </c>
      <c r="N29" s="45"/>
      <c r="O29" s="45"/>
      <c r="P29" s="45"/>
      <c r="Q29" s="45"/>
      <c r="R29" s="77"/>
    </row>
    <row r="30" spans="1:26" x14ac:dyDescent="0.25">
      <c r="A30" s="62">
        <v>26</v>
      </c>
      <c r="B30" s="8" t="s">
        <v>70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50</v>
      </c>
      <c r="L30" s="31">
        <v>1</v>
      </c>
      <c r="M30" s="45"/>
      <c r="N30" s="45"/>
      <c r="O30" s="45"/>
      <c r="P30" s="45"/>
      <c r="Q30" s="45"/>
      <c r="R30" s="77"/>
    </row>
    <row r="31" spans="1:26" x14ac:dyDescent="0.25">
      <c r="A31" s="62">
        <v>27</v>
      </c>
      <c r="B31" s="8" t="s">
        <v>74</v>
      </c>
      <c r="C31" s="31">
        <v>1</v>
      </c>
      <c r="D31" s="45" t="s">
        <v>90</v>
      </c>
      <c r="E31" s="45"/>
      <c r="F31" s="45"/>
      <c r="G31" s="45"/>
      <c r="H31" s="45"/>
      <c r="I31" s="77"/>
      <c r="J31" s="62">
        <v>27</v>
      </c>
      <c r="K31" s="8" t="s">
        <v>71</v>
      </c>
      <c r="L31" s="31">
        <v>1</v>
      </c>
      <c r="M31" s="45"/>
      <c r="N31" s="45"/>
      <c r="O31" s="45"/>
      <c r="P31" s="45"/>
      <c r="Q31" s="45"/>
      <c r="R31" s="77"/>
    </row>
    <row r="32" spans="1:26" x14ac:dyDescent="0.25">
      <c r="A32" s="62">
        <v>28</v>
      </c>
      <c r="B32" s="82" t="s">
        <v>91</v>
      </c>
      <c r="C32" s="31">
        <v>1</v>
      </c>
      <c r="D32" s="45" t="s">
        <v>92</v>
      </c>
      <c r="E32" s="45"/>
      <c r="F32" s="45"/>
      <c r="G32" s="45"/>
      <c r="H32" s="45"/>
      <c r="I32" s="77"/>
      <c r="J32" s="62">
        <v>28</v>
      </c>
      <c r="K32" s="8" t="s">
        <v>72</v>
      </c>
      <c r="L32" s="31">
        <v>1</v>
      </c>
      <c r="M32" s="45"/>
      <c r="N32" s="45"/>
      <c r="O32" s="45"/>
      <c r="P32" s="45"/>
      <c r="Q32" s="45"/>
      <c r="R32" s="77"/>
    </row>
    <row r="33" spans="1:26" x14ac:dyDescent="0.25">
      <c r="A33" s="9"/>
      <c r="B33" s="9"/>
      <c r="C33" s="10"/>
      <c r="D33" s="45"/>
      <c r="E33" s="45"/>
      <c r="F33" s="45"/>
      <c r="G33" s="45"/>
      <c r="H33" s="45"/>
      <c r="I33" s="77"/>
      <c r="J33" s="62">
        <v>29</v>
      </c>
      <c r="K33" s="8" t="s">
        <v>73</v>
      </c>
      <c r="L33" s="31">
        <v>1</v>
      </c>
      <c r="M33" s="45"/>
      <c r="N33" s="45"/>
      <c r="O33" s="45"/>
      <c r="P33" s="45"/>
      <c r="Q33" s="45"/>
      <c r="R33" s="77"/>
    </row>
    <row r="34" spans="1:26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81">
        <v>30</v>
      </c>
      <c r="K34" s="84" t="s">
        <v>76</v>
      </c>
      <c r="L34" s="31">
        <v>1</v>
      </c>
      <c r="M34" s="83" t="s">
        <v>77</v>
      </c>
      <c r="N34" s="45"/>
      <c r="O34" s="45"/>
      <c r="P34" s="45"/>
      <c r="Q34" s="45"/>
      <c r="R34" s="77"/>
    </row>
    <row r="35" spans="1:26" x14ac:dyDescent="0.25">
      <c r="A35" s="53" t="s">
        <v>7</v>
      </c>
      <c r="B35" s="54"/>
      <c r="C35" s="55">
        <f>COUNTIF(C5:C32,"&gt;9")</f>
        <v>6</v>
      </c>
      <c r="D35" s="45"/>
      <c r="E35" s="45"/>
      <c r="F35" s="45"/>
      <c r="G35" s="45"/>
      <c r="H35" s="45"/>
      <c r="I35" s="77"/>
      <c r="J35" s="9"/>
      <c r="K35" s="9"/>
      <c r="L35" s="10"/>
      <c r="M35" s="45"/>
      <c r="N35" s="45"/>
      <c r="O35" s="45"/>
      <c r="P35" s="45"/>
      <c r="Q35" s="45"/>
      <c r="R35" s="77"/>
    </row>
    <row r="36" spans="1:26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9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</sheetData>
  <sortState ref="B11:E31">
    <sortCondition descending="1" ref="C11:C31"/>
  </sortState>
  <conditionalFormatting sqref="C5:C32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25">
    <cfRule type="cellIs" dxfId="1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30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5" t="s">
        <v>119</v>
      </c>
      <c r="B6" s="11" t="s">
        <v>0</v>
      </c>
      <c r="C6" s="41" t="s">
        <v>83</v>
      </c>
      <c r="D6" s="41" t="s">
        <v>120</v>
      </c>
      <c r="E6" s="11" t="s">
        <v>121</v>
      </c>
      <c r="F6" s="11" t="s">
        <v>122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2017-02-12T16:41:59Z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