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4" i="15" l="1"/>
  <c r="L33" i="15"/>
  <c r="C30" i="15"/>
  <c r="C29" i="15"/>
  <c r="C43" i="1" l="1"/>
  <c r="C42" i="1"/>
</calcChain>
</file>

<file path=xl/sharedStrings.xml><?xml version="1.0" encoding="utf-8"?>
<sst xmlns="http://schemas.openxmlformats.org/spreadsheetml/2006/main" count="184" uniqueCount="106">
  <si>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</si>
  <si>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</si>
  <si>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</si>
  <si>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</si>
  <si>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</si>
  <si>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</si>
  <si>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</si>
  <si>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</si>
  <si>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</si>
  <si>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</si>
  <si>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</si>
  <si>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</si>
  <si>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</si>
  <si>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</si>
  <si>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</si>
  <si>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</si>
  <si>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</si>
  <si>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</si>
  <si>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</si>
  <si>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</si>
  <si>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</si>
  <si>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</si>
  <si>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</si>
  <si>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</si>
  <si>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</si>
  <si>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</si>
  <si>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</si>
  <si>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</si>
  <si>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48</t>
  </si>
  <si>
    <t>Bridge near Zürich, 45 min.</t>
  </si>
  <si>
    <t>F</t>
  </si>
  <si>
    <t>I</t>
  </si>
  <si>
    <t>A</t>
  </si>
  <si>
    <t>BG</t>
  </si>
  <si>
    <t>CZ</t>
  </si>
  <si>
    <t>SLO</t>
  </si>
  <si>
    <t>B</t>
  </si>
  <si>
    <t>LT</t>
  </si>
  <si>
    <t>P-0048 18</t>
  </si>
  <si>
    <t>E</t>
  </si>
  <si>
    <t>RO</t>
  </si>
  <si>
    <t>PL</t>
  </si>
  <si>
    <t>L</t>
  </si>
  <si>
    <t>FL</t>
  </si>
  <si>
    <t>P</t>
  </si>
  <si>
    <t>H</t>
  </si>
  <si>
    <t>BIH</t>
  </si>
  <si>
    <t>NL</t>
  </si>
  <si>
    <t>EST</t>
  </si>
  <si>
    <t>HR</t>
  </si>
  <si>
    <t>ST</t>
  </si>
  <si>
    <t>GR</t>
  </si>
  <si>
    <t>HN</t>
  </si>
  <si>
    <t>SK</t>
  </si>
  <si>
    <t>SRB</t>
  </si>
  <si>
    <t>S</t>
  </si>
  <si>
    <t>CYM</t>
  </si>
  <si>
    <t>CN</t>
  </si>
  <si>
    <t>MD</t>
  </si>
  <si>
    <t>RUS</t>
  </si>
  <si>
    <t>77</t>
  </si>
  <si>
    <t>DK</t>
  </si>
  <si>
    <t>DU</t>
  </si>
  <si>
    <t>16</t>
  </si>
  <si>
    <t>22</t>
  </si>
  <si>
    <t>33</t>
  </si>
  <si>
    <t>35</t>
  </si>
  <si>
    <t>36</t>
  </si>
  <si>
    <t>3</t>
  </si>
  <si>
    <t>14</t>
  </si>
  <si>
    <t>17</t>
  </si>
  <si>
    <t>K 63DW (dealer/blue)</t>
  </si>
  <si>
    <t>P-03249/16</t>
  </si>
  <si>
    <t>OB 571K</t>
  </si>
  <si>
    <t>RW 334L</t>
  </si>
  <si>
    <t>IRL</t>
  </si>
  <si>
    <t>CD-AI-151</t>
  </si>
  <si>
    <t>B 2047B</t>
  </si>
  <si>
    <t>FIN</t>
  </si>
  <si>
    <t>GB</t>
  </si>
  <si>
    <t>BG(2)</t>
  </si>
  <si>
    <t>NS</t>
  </si>
  <si>
    <t>BU</t>
  </si>
  <si>
    <t>AR</t>
  </si>
  <si>
    <t>TR</t>
  </si>
  <si>
    <t>34(3)</t>
  </si>
  <si>
    <t>VZ</t>
  </si>
  <si>
    <t>EKA/P</t>
  </si>
  <si>
    <t>UA</t>
  </si>
  <si>
    <t>AC</t>
  </si>
  <si>
    <t>BO</t>
  </si>
  <si>
    <t>MK</t>
  </si>
  <si>
    <t>KU</t>
  </si>
  <si>
    <t>OH</t>
  </si>
  <si>
    <t>KE</t>
  </si>
  <si>
    <t>C</t>
  </si>
  <si>
    <t>USA</t>
  </si>
  <si>
    <t>MA 5NN 573</t>
  </si>
  <si>
    <t>MA 4BP 857</t>
  </si>
  <si>
    <t>FL DHG J29</t>
  </si>
  <si>
    <t>18</t>
  </si>
  <si>
    <t>CU</t>
  </si>
  <si>
    <t>1</t>
  </si>
  <si>
    <t>VW Touran TDI</t>
  </si>
  <si>
    <t>no coding</t>
  </si>
  <si>
    <t>Kloten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</si>
</sst>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V18" sqref="V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41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63</v>
      </c>
      <c r="V6" s="29" t="s">
        <v>68</v>
      </c>
    </row>
    <row r="7" spans="1:22" x14ac:dyDescent="0.25">
      <c r="A7" s="62">
        <v>3</v>
      </c>
      <c r="B7" s="8" t="s">
        <v>9</v>
      </c>
      <c r="C7" s="61">
        <v>10</v>
      </c>
      <c r="D7" s="78" t="s">
        <v>73</v>
      </c>
      <c r="E7" s="78"/>
      <c r="F7" s="78" t="s">
        <v>74</v>
      </c>
      <c r="G7" s="78"/>
      <c r="H7" s="78" t="s">
        <v>77</v>
      </c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64</v>
      </c>
      <c r="V7" s="29" t="s">
        <v>68</v>
      </c>
    </row>
    <row r="8" spans="1:22" x14ac:dyDescent="0.25">
      <c r="A8" s="62">
        <v>4</v>
      </c>
      <c r="B8" s="8" t="s">
        <v>30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65</v>
      </c>
      <c r="V8" s="29" t="s">
        <v>69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66</v>
      </c>
      <c r="V9" s="29" t="s">
        <v>69</v>
      </c>
    </row>
    <row r="10" spans="1:22" x14ac:dyDescent="0.25">
      <c r="A10" s="62">
        <v>6</v>
      </c>
      <c r="B10" s="8" t="s">
        <v>32</v>
      </c>
      <c r="C10" s="61">
        <v>10</v>
      </c>
      <c r="D10" s="78" t="s">
        <v>71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67</v>
      </c>
      <c r="V10" s="29" t="s">
        <v>70</v>
      </c>
    </row>
    <row r="11" spans="1:22" x14ac:dyDescent="0.25">
      <c r="A11" s="62">
        <v>7</v>
      </c>
      <c r="B11" s="8" t="s">
        <v>39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67</v>
      </c>
      <c r="V11" s="29" t="s">
        <v>100</v>
      </c>
    </row>
    <row r="12" spans="1:22" x14ac:dyDescent="0.25">
      <c r="A12" s="62">
        <v>8</v>
      </c>
      <c r="B12" s="8" t="s">
        <v>40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67</v>
      </c>
      <c r="V12" s="29" t="s">
        <v>100</v>
      </c>
    </row>
    <row r="13" spans="1:22" x14ac:dyDescent="0.25">
      <c r="A13" s="62">
        <v>9</v>
      </c>
      <c r="B13" s="8" t="s">
        <v>43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45</v>
      </c>
      <c r="C14" s="61">
        <v>10</v>
      </c>
      <c r="D14" s="78" t="s">
        <v>72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53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33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44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37</v>
      </c>
      <c r="C20" s="61">
        <v>10</v>
      </c>
      <c r="D20" s="76" t="s">
        <v>38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35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36</v>
      </c>
      <c r="C22" s="61">
        <v>10</v>
      </c>
      <c r="D22" s="78" t="s">
        <v>76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54</v>
      </c>
      <c r="C23" s="61">
        <v>6</v>
      </c>
      <c r="D23" s="26" t="s">
        <v>80</v>
      </c>
      <c r="E23" s="26" t="s">
        <v>81</v>
      </c>
      <c r="F23" s="26" t="s">
        <v>82</v>
      </c>
      <c r="G23" s="26" t="s">
        <v>83</v>
      </c>
      <c r="H23" s="26" t="s">
        <v>101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48</v>
      </c>
      <c r="C24" s="61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84</v>
      </c>
      <c r="C25" s="61">
        <v>5</v>
      </c>
      <c r="D25" s="26" t="s">
        <v>85</v>
      </c>
      <c r="E25" s="26">
        <v>54</v>
      </c>
      <c r="F25" s="26">
        <v>81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61</v>
      </c>
      <c r="C26" s="61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46</v>
      </c>
      <c r="C27" s="61">
        <v>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42</v>
      </c>
      <c r="C28" s="61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49</v>
      </c>
      <c r="C29" s="61">
        <v>3</v>
      </c>
      <c r="D29" s="26" t="s">
        <v>86</v>
      </c>
      <c r="E29" s="26" t="s">
        <v>50</v>
      </c>
      <c r="F29" s="26" t="s">
        <v>62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91</v>
      </c>
      <c r="C30" s="61">
        <v>3</v>
      </c>
      <c r="D30" s="26" t="s">
        <v>92</v>
      </c>
      <c r="E30" s="26" t="s">
        <v>53</v>
      </c>
      <c r="F30" s="26" t="s">
        <v>93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0" t="s">
        <v>96</v>
      </c>
      <c r="C31" s="61">
        <v>3</v>
      </c>
      <c r="D31" s="26" t="s">
        <v>97</v>
      </c>
      <c r="E31" s="26"/>
      <c r="F31" s="26" t="s">
        <v>98</v>
      </c>
      <c r="G31" s="26"/>
      <c r="H31" s="26" t="s">
        <v>99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79</v>
      </c>
      <c r="C32" s="61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51</v>
      </c>
      <c r="C33" s="61">
        <v>2</v>
      </c>
      <c r="D33" s="26" t="s">
        <v>52</v>
      </c>
      <c r="E33" s="26" t="s">
        <v>87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88</v>
      </c>
      <c r="C34" s="61">
        <v>2</v>
      </c>
      <c r="D34" s="26" t="s">
        <v>89</v>
      </c>
      <c r="E34" s="26" t="s">
        <v>90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75</v>
      </c>
      <c r="C35" s="61">
        <v>2</v>
      </c>
      <c r="D35" s="26" t="s">
        <v>94</v>
      </c>
      <c r="E35" s="26" t="s">
        <v>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58</v>
      </c>
      <c r="C36" s="61">
        <v>2</v>
      </c>
      <c r="D36" s="26" t="s">
        <v>95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78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55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59</v>
      </c>
      <c r="C39" s="61">
        <v>1</v>
      </c>
      <c r="D39" s="26">
        <v>77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56</v>
      </c>
      <c r="C40" s="61">
        <v>1</v>
      </c>
      <c r="D40" s="26" t="s">
        <v>57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7" t="s">
        <v>8</v>
      </c>
      <c r="B42" s="58"/>
      <c r="C42" s="59">
        <f>COUNTIF(C5:C40,"&gt;0")</f>
        <v>36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5">
      <c r="A43" s="53" t="s">
        <v>7</v>
      </c>
      <c r="B43" s="54"/>
      <c r="C43" s="55">
        <f>COUNTIF(C5:C40,"&gt;9")</f>
        <v>18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5" spans="1:18" x14ac:dyDescent="0.25">
      <c r="A45" s="2" t="s">
        <v>24</v>
      </c>
    </row>
  </sheetData>
  <sortState ref="B23:I40">
    <sortCondition descending="1" ref="C23:C40"/>
  </sortState>
  <conditionalFormatting sqref="C5:C40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90" zoomScaleNormal="90" workbookViewId="0">
      <selection activeCell="G37" sqref="G3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29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32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41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32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30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39</v>
      </c>
      <c r="C10" s="31">
        <v>7</v>
      </c>
      <c r="D10" s="45"/>
      <c r="E10" s="45"/>
      <c r="F10" s="45"/>
      <c r="G10" s="45"/>
      <c r="H10" s="45"/>
      <c r="I10" s="77"/>
      <c r="J10" s="62">
        <v>6</v>
      </c>
      <c r="K10" s="8" t="s">
        <v>34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40</v>
      </c>
      <c r="C11" s="31">
        <v>4</v>
      </c>
      <c r="D11" s="45"/>
      <c r="E11" s="45"/>
      <c r="F11" s="45"/>
      <c r="G11" s="45"/>
      <c r="H11" s="45"/>
      <c r="I11" s="77"/>
      <c r="J11" s="62">
        <v>7</v>
      </c>
      <c r="K11" s="8" t="s">
        <v>31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43</v>
      </c>
      <c r="C12" s="31">
        <v>4</v>
      </c>
      <c r="D12" s="45"/>
      <c r="E12" s="45"/>
      <c r="F12" s="45"/>
      <c r="G12" s="45"/>
      <c r="H12" s="45"/>
      <c r="I12" s="77"/>
      <c r="J12" s="62">
        <v>8</v>
      </c>
      <c r="K12" s="8" t="s">
        <v>45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45</v>
      </c>
      <c r="C13" s="31">
        <v>4</v>
      </c>
      <c r="D13" s="45"/>
      <c r="E13" s="45"/>
      <c r="F13" s="45"/>
      <c r="G13" s="45"/>
      <c r="H13" s="45"/>
      <c r="I13" s="77"/>
      <c r="J13" s="62">
        <v>9</v>
      </c>
      <c r="K13" s="8" t="s">
        <v>53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35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47</v>
      </c>
      <c r="L14" s="31">
        <v>9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36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43</v>
      </c>
      <c r="L15" s="31">
        <v>8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34</v>
      </c>
      <c r="C16" s="31">
        <v>3</v>
      </c>
      <c r="D16" s="45"/>
      <c r="E16" s="45"/>
      <c r="F16" s="45"/>
      <c r="G16" s="45"/>
      <c r="H16" s="45"/>
      <c r="I16" s="77"/>
      <c r="J16" s="62">
        <v>12</v>
      </c>
      <c r="K16" s="8" t="s">
        <v>37</v>
      </c>
      <c r="L16" s="31">
        <v>5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41</v>
      </c>
      <c r="C17" s="31">
        <v>3</v>
      </c>
      <c r="D17" s="45"/>
      <c r="E17" s="45"/>
      <c r="F17" s="45"/>
      <c r="G17" s="45"/>
      <c r="H17" s="45"/>
      <c r="I17" s="77"/>
      <c r="J17" s="62">
        <v>13</v>
      </c>
      <c r="K17" s="8" t="s">
        <v>40</v>
      </c>
      <c r="L17" s="31">
        <v>4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44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35</v>
      </c>
      <c r="L18" s="31">
        <v>4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46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33</v>
      </c>
      <c r="L19" s="31">
        <v>4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33</v>
      </c>
      <c r="C20" s="31">
        <v>1</v>
      </c>
      <c r="D20" s="45"/>
      <c r="E20" s="45"/>
      <c r="F20" s="45"/>
      <c r="G20" s="45"/>
      <c r="H20" s="45"/>
      <c r="I20" s="77"/>
      <c r="J20" s="62">
        <v>16</v>
      </c>
      <c r="K20" s="8" t="s">
        <v>44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37</v>
      </c>
      <c r="C21" s="31">
        <v>1</v>
      </c>
      <c r="D21" s="76" t="s">
        <v>38</v>
      </c>
      <c r="E21" s="45"/>
      <c r="F21" s="45"/>
      <c r="G21" s="45"/>
      <c r="H21" s="45"/>
      <c r="I21" s="77"/>
      <c r="J21" s="62">
        <v>17</v>
      </c>
      <c r="K21" s="8" t="s">
        <v>36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42</v>
      </c>
      <c r="C22" s="31">
        <v>1</v>
      </c>
      <c r="D22" s="45"/>
      <c r="E22" s="45"/>
      <c r="F22" s="45"/>
      <c r="G22" s="45"/>
      <c r="H22" s="45"/>
      <c r="I22" s="77"/>
      <c r="J22" s="62">
        <v>18</v>
      </c>
      <c r="K22" s="8" t="s">
        <v>39</v>
      </c>
      <c r="L22" s="31">
        <v>3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47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54</v>
      </c>
      <c r="L23" s="31">
        <v>1</v>
      </c>
      <c r="M23" s="45" t="s">
        <v>33</v>
      </c>
      <c r="N23" s="45"/>
      <c r="O23" s="45"/>
      <c r="P23" s="45"/>
      <c r="Q23" s="45"/>
    </row>
    <row r="24" spans="1:17" x14ac:dyDescent="0.25">
      <c r="A24" s="62">
        <v>20</v>
      </c>
      <c r="B24" s="8" t="s">
        <v>48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55</v>
      </c>
      <c r="L24" s="31">
        <v>1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49</v>
      </c>
      <c r="C25" s="31">
        <v>1</v>
      </c>
      <c r="D25" s="45" t="s">
        <v>50</v>
      </c>
      <c r="E25" s="45"/>
      <c r="F25" s="45"/>
      <c r="G25" s="45"/>
      <c r="H25" s="45"/>
      <c r="I25" s="77"/>
      <c r="J25" s="62">
        <v>21</v>
      </c>
      <c r="K25" s="8" t="s">
        <v>56</v>
      </c>
      <c r="L25" s="31">
        <v>1</v>
      </c>
      <c r="M25" s="45" t="s">
        <v>57</v>
      </c>
      <c r="N25" s="45"/>
      <c r="O25" s="45"/>
      <c r="P25" s="45"/>
      <c r="Q25" s="45"/>
    </row>
    <row r="26" spans="1:17" x14ac:dyDescent="0.25">
      <c r="A26" s="62">
        <v>22</v>
      </c>
      <c r="B26" s="8" t="s">
        <v>75</v>
      </c>
      <c r="C26" s="31">
        <v>1</v>
      </c>
      <c r="D26" s="45" t="s">
        <v>9</v>
      </c>
      <c r="E26" s="45"/>
      <c r="F26" s="45"/>
      <c r="G26" s="45"/>
      <c r="H26" s="45"/>
      <c r="I26" s="77"/>
      <c r="J26" s="62">
        <v>22</v>
      </c>
      <c r="K26" s="8" t="s">
        <v>48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51</v>
      </c>
      <c r="C27" s="31">
        <v>1</v>
      </c>
      <c r="D27" s="45" t="s">
        <v>52</v>
      </c>
      <c r="E27" s="45"/>
      <c r="F27" s="45"/>
      <c r="G27" s="45"/>
      <c r="H27" s="45"/>
      <c r="I27" s="77"/>
      <c r="J27" s="62">
        <v>23</v>
      </c>
      <c r="K27" s="8" t="s">
        <v>46</v>
      </c>
      <c r="L27" s="31">
        <v>1</v>
      </c>
      <c r="M27" s="45"/>
      <c r="N27" s="45"/>
      <c r="O27" s="45"/>
      <c r="P27" s="45"/>
      <c r="Q27" s="45"/>
    </row>
    <row r="28" spans="1:17" x14ac:dyDescent="0.25">
      <c r="A28" s="9"/>
      <c r="B28" s="9"/>
      <c r="C28" s="10"/>
      <c r="D28" s="45"/>
      <c r="E28" s="45"/>
      <c r="F28" s="45"/>
      <c r="G28" s="45"/>
      <c r="H28" s="45"/>
      <c r="I28" s="77"/>
      <c r="J28" s="62">
        <v>24</v>
      </c>
      <c r="K28" s="8" t="s">
        <v>58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57" t="s">
        <v>8</v>
      </c>
      <c r="B29" s="58"/>
      <c r="C29" s="59">
        <f>COUNTIF(C5:C27,"&gt;0")</f>
        <v>23</v>
      </c>
      <c r="D29" s="45"/>
      <c r="E29" s="45"/>
      <c r="F29" s="45"/>
      <c r="G29" s="45"/>
      <c r="H29" s="45"/>
      <c r="I29" s="77"/>
      <c r="J29" s="62">
        <v>25</v>
      </c>
      <c r="K29" s="8" t="s">
        <v>59</v>
      </c>
      <c r="L29" s="31">
        <v>1</v>
      </c>
      <c r="M29" s="45" t="s">
        <v>60</v>
      </c>
      <c r="N29" s="45"/>
      <c r="O29" s="45"/>
      <c r="P29" s="45"/>
      <c r="Q29" s="45"/>
    </row>
    <row r="30" spans="1:17" x14ac:dyDescent="0.25">
      <c r="A30" s="53" t="s">
        <v>7</v>
      </c>
      <c r="B30" s="54"/>
      <c r="C30" s="55">
        <f>COUNTIF(C5:C27,"&gt;9")</f>
        <v>5</v>
      </c>
      <c r="D30" s="45"/>
      <c r="E30" s="45"/>
      <c r="F30" s="45"/>
      <c r="G30" s="45"/>
      <c r="H30" s="45"/>
      <c r="I30" s="77"/>
      <c r="J30" s="62">
        <v>26</v>
      </c>
      <c r="K30" s="8" t="s">
        <v>61</v>
      </c>
      <c r="L30" s="31">
        <v>1</v>
      </c>
      <c r="M30" s="45"/>
      <c r="N30" s="45"/>
      <c r="O30" s="45"/>
      <c r="P30" s="45"/>
      <c r="Q30" s="45"/>
    </row>
    <row r="31" spans="1:17" x14ac:dyDescent="0.25">
      <c r="A31" s="6"/>
      <c r="B31" s="6"/>
      <c r="C31" s="32"/>
      <c r="I31" s="77"/>
      <c r="J31" s="62">
        <v>27</v>
      </c>
      <c r="K31" s="8" t="s">
        <v>49</v>
      </c>
      <c r="L31" s="31">
        <v>1</v>
      </c>
      <c r="M31" s="45" t="s">
        <v>62</v>
      </c>
      <c r="N31" s="45"/>
      <c r="O31" s="45"/>
      <c r="P31" s="45"/>
      <c r="Q31" s="45"/>
    </row>
    <row r="32" spans="1:17" x14ac:dyDescent="0.25">
      <c r="I32" s="77"/>
      <c r="J32" s="9"/>
      <c r="K32" s="9"/>
      <c r="L32" s="10"/>
      <c r="M32" s="45"/>
      <c r="N32" s="45"/>
      <c r="O32" s="45"/>
      <c r="P32" s="45"/>
      <c r="Q32" s="45"/>
    </row>
    <row r="33" spans="3:17" x14ac:dyDescent="0.25">
      <c r="I33" s="77"/>
      <c r="J33" s="57" t="s">
        <v>8</v>
      </c>
      <c r="K33" s="58"/>
      <c r="L33" s="59">
        <f>COUNTIF(L5:L31,"&gt;0")</f>
        <v>27</v>
      </c>
      <c r="M33" s="45"/>
      <c r="N33" s="45"/>
      <c r="O33" s="45"/>
      <c r="P33" s="45"/>
      <c r="Q33" s="45"/>
    </row>
    <row r="34" spans="3:17" x14ac:dyDescent="0.25">
      <c r="I34" s="77"/>
      <c r="J34" s="53" t="s">
        <v>7</v>
      </c>
      <c r="K34" s="54"/>
      <c r="L34" s="55">
        <f>COUNTIF(L5:L31,"&gt;9")</f>
        <v>9</v>
      </c>
      <c r="M34" s="45"/>
      <c r="N34" s="45"/>
      <c r="O34" s="45"/>
      <c r="P34" s="45"/>
      <c r="Q34" s="45"/>
    </row>
    <row r="35" spans="3:17" x14ac:dyDescent="0.25">
      <c r="I35" s="77"/>
    </row>
    <row r="36" spans="3:17" x14ac:dyDescent="0.25">
      <c r="I36" s="77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  <row r="38" spans="3:17" s="2" customFormat="1" x14ac:dyDescent="0.25">
      <c r="C38" s="25"/>
      <c r="D38" s="6"/>
      <c r="E38" s="6"/>
      <c r="F38" s="6"/>
      <c r="G38" s="6"/>
      <c r="H38" s="6"/>
      <c r="I38" s="77"/>
      <c r="J38" s="6"/>
      <c r="K38" s="6"/>
      <c r="L38" s="6"/>
      <c r="M38" s="6"/>
      <c r="N38" s="6"/>
      <c r="O38" s="6"/>
      <c r="P38" s="6"/>
      <c r="Q38" s="6"/>
    </row>
  </sheetData>
  <sortState ref="B10:F27">
    <sortCondition descending="1" ref="C10:C27"/>
  </sortState>
  <conditionalFormatting sqref="L5:L31">
    <cfRule type="cellIs" dxfId="1" priority="4" operator="greaterThan">
      <formula>9</formula>
    </cfRule>
  </conditionalFormatting>
  <conditionalFormatting sqref="C5:C27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5" sqref="E2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102</v>
      </c>
      <c r="B13" s="11" t="s">
        <v>36</v>
      </c>
      <c r="C13" s="41" t="s">
        <v>76</v>
      </c>
      <c r="D13" s="41" t="s">
        <v>103</v>
      </c>
      <c r="E13" s="11" t="s">
        <v>104</v>
      </c>
      <c r="F13" s="11" t="s">
        <v>105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2016-12-04T19:51:31Z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