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9" i="15" l="1"/>
  <c r="L38" i="15"/>
  <c r="C29" i="15" l="1"/>
  <c r="C28" i="15"/>
  <c r="C43" i="1" l="1"/>
  <c r="C42" i="1"/>
</calcChain>
</file>

<file path=xl/sharedStrings.xml><?xml version="1.0" encoding="utf-8"?>
<sst xmlns="http://schemas.openxmlformats.org/spreadsheetml/2006/main" count="213" uniqueCount="117">
  <si>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</si>
  <si>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</si>
  <si>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</si>
  <si>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</si>
  <si>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</si>
  <si>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</si>
  <si>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</si>
  <si>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</si>
  <si>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</si>
  <si>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</si>
  <si>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</si>
  <si>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</si>
  <si>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</si>
  <si>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</si>
  <si>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</si>
  <si>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</si>
  <si>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</si>
  <si>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</si>
  <si>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</si>
  <si>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</si>
  <si>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</si>
  <si>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</si>
  <si>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</si>
  <si>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</si>
  <si>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</si>
  <si>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</si>
  <si>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</si>
  <si>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</si>
  <si>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21</t>
  </si>
  <si>
    <t>CDBE 2-152</t>
  </si>
  <si>
    <t>I</t>
  </si>
  <si>
    <t>A</t>
  </si>
  <si>
    <t>F</t>
  </si>
  <si>
    <t>FL</t>
  </si>
  <si>
    <t>NL</t>
  </si>
  <si>
    <t>B</t>
  </si>
  <si>
    <t>CC-RL</t>
  </si>
  <si>
    <t>PL</t>
  </si>
  <si>
    <t>SLO</t>
  </si>
  <si>
    <t>L</t>
  </si>
  <si>
    <t>HR</t>
  </si>
  <si>
    <t>ZG</t>
  </si>
  <si>
    <t>VZ</t>
  </si>
  <si>
    <t>E</t>
  </si>
  <si>
    <t>CD 406018</t>
  </si>
  <si>
    <t>CZ</t>
  </si>
  <si>
    <t>H</t>
  </si>
  <si>
    <t>SK</t>
  </si>
  <si>
    <t>RO</t>
  </si>
  <si>
    <t>BIH</t>
  </si>
  <si>
    <t>GB</t>
  </si>
  <si>
    <t>S</t>
  </si>
  <si>
    <t>P</t>
  </si>
  <si>
    <t>Q</t>
  </si>
  <si>
    <t>512320</t>
  </si>
  <si>
    <t>WD-49010</t>
  </si>
  <si>
    <t>Bridge near Zürich, 25.05.2016, 12.15 - 13.00</t>
  </si>
  <si>
    <t>temp</t>
  </si>
  <si>
    <t>BG</t>
  </si>
  <si>
    <t>CK</t>
  </si>
  <si>
    <t>N</t>
  </si>
  <si>
    <t>KH</t>
  </si>
  <si>
    <t>IRL</t>
  </si>
  <si>
    <t>G</t>
  </si>
  <si>
    <t>SRB</t>
  </si>
  <si>
    <t>JA</t>
  </si>
  <si>
    <t>LE</t>
  </si>
  <si>
    <t>VR</t>
  </si>
  <si>
    <t>SV</t>
  </si>
  <si>
    <t>FIN</t>
  </si>
  <si>
    <t>RUS</t>
  </si>
  <si>
    <t>67</t>
  </si>
  <si>
    <t>77</t>
  </si>
  <si>
    <t>TR</t>
  </si>
  <si>
    <t>34</t>
  </si>
  <si>
    <t>DK</t>
  </si>
  <si>
    <t>LT</t>
  </si>
  <si>
    <t>MK</t>
  </si>
  <si>
    <t>KU</t>
  </si>
  <si>
    <t>EST</t>
  </si>
  <si>
    <t>NS</t>
  </si>
  <si>
    <t>34(3)</t>
  </si>
  <si>
    <t>07</t>
  </si>
  <si>
    <t>VZ(2)</t>
  </si>
  <si>
    <t>DA(2)</t>
  </si>
  <si>
    <t>PZ</t>
  </si>
  <si>
    <t>KA</t>
  </si>
  <si>
    <t>KO</t>
  </si>
  <si>
    <t>ST</t>
  </si>
  <si>
    <t>SU</t>
  </si>
  <si>
    <t>BY</t>
  </si>
  <si>
    <t>KE(3)</t>
  </si>
  <si>
    <t>MD</t>
  </si>
  <si>
    <t>K/C</t>
  </si>
  <si>
    <t>KGZ</t>
  </si>
  <si>
    <t>16</t>
  </si>
  <si>
    <t>26</t>
  </si>
  <si>
    <t>35</t>
  </si>
  <si>
    <t>2</t>
  </si>
  <si>
    <t>3</t>
  </si>
  <si>
    <t>12</t>
  </si>
  <si>
    <t>13</t>
  </si>
  <si>
    <t>14</t>
  </si>
  <si>
    <t>K6  JST</t>
  </si>
  <si>
    <t>CD 406 018</t>
  </si>
  <si>
    <r>
      <rPr>
        <sz val="9"/>
        <color rgb="FFFF0000"/>
        <rFont val="Courier New"/>
        <family val="3"/>
      </rPr>
      <t>KGBH0225</t>
    </r>
    <r>
      <rPr>
        <sz val="9"/>
        <color theme="1"/>
        <rFont val="Courier New"/>
        <family val="3"/>
      </rPr>
      <t xml:space="preserve"> / 103BR</t>
    </r>
  </si>
  <si>
    <t>1</t>
  </si>
  <si>
    <t>BMW</t>
  </si>
  <si>
    <t>152 = Azerbaijan</t>
  </si>
  <si>
    <t>Hotel Renaissance Zürich</t>
  </si>
  <si>
    <t>Kia Sorento</t>
  </si>
  <si>
    <t>49 = Switzerland</t>
  </si>
  <si>
    <t>Hotel Welcome Inn Kloten</t>
  </si>
  <si>
    <t>Mercedes</t>
  </si>
  <si>
    <t>406 = Afgahnistan</t>
  </si>
  <si>
    <t>36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</si>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</sst>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29</v>
      </c>
      <c r="E5" s="7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/>
      <c r="E6" s="7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95</v>
      </c>
      <c r="V6" s="29" t="s">
        <v>98</v>
      </c>
    </row>
    <row r="7" spans="1:22" x14ac:dyDescent="0.25">
      <c r="A7" s="62">
        <v>3</v>
      </c>
      <c r="B7" s="8" t="s">
        <v>37</v>
      </c>
      <c r="C7" s="61">
        <v>10</v>
      </c>
      <c r="D7" s="78" t="s">
        <v>103</v>
      </c>
      <c r="E7" s="7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96</v>
      </c>
      <c r="V7" s="29" t="s">
        <v>99</v>
      </c>
    </row>
    <row r="8" spans="1:22" x14ac:dyDescent="0.25">
      <c r="A8" s="62">
        <v>4</v>
      </c>
      <c r="B8" s="8" t="s">
        <v>45</v>
      </c>
      <c r="C8" s="61">
        <v>10</v>
      </c>
      <c r="D8" s="78"/>
      <c r="E8" s="7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74</v>
      </c>
      <c r="V8" s="29" t="s">
        <v>100</v>
      </c>
    </row>
    <row r="9" spans="1:22" x14ac:dyDescent="0.25">
      <c r="A9" s="62">
        <v>5</v>
      </c>
      <c r="B9" s="8" t="s">
        <v>31</v>
      </c>
      <c r="C9" s="61">
        <v>10</v>
      </c>
      <c r="D9" s="78" t="s">
        <v>55</v>
      </c>
      <c r="E9" s="7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74</v>
      </c>
      <c r="V9" s="29" t="s">
        <v>101</v>
      </c>
    </row>
    <row r="10" spans="1:22" x14ac:dyDescent="0.25">
      <c r="A10" s="62">
        <v>6</v>
      </c>
      <c r="B10" s="8" t="s">
        <v>32</v>
      </c>
      <c r="C10" s="61">
        <v>10</v>
      </c>
      <c r="D10" s="78" t="s">
        <v>57</v>
      </c>
      <c r="E10" s="7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97</v>
      </c>
      <c r="V10" s="29" t="s">
        <v>102</v>
      </c>
    </row>
    <row r="11" spans="1:22" x14ac:dyDescent="0.25">
      <c r="A11" s="62">
        <v>7</v>
      </c>
      <c r="B11" s="8" t="s">
        <v>46</v>
      </c>
      <c r="C11" s="61">
        <v>10</v>
      </c>
      <c r="D11" s="78"/>
      <c r="E11" s="7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115</v>
      </c>
      <c r="V11" s="29" t="s">
        <v>116</v>
      </c>
    </row>
    <row r="12" spans="1:22" x14ac:dyDescent="0.25">
      <c r="A12" s="62">
        <v>8</v>
      </c>
      <c r="B12" s="8" t="s">
        <v>30</v>
      </c>
      <c r="C12" s="61">
        <v>10</v>
      </c>
      <c r="D12" s="78"/>
      <c r="E12" s="7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115</v>
      </c>
      <c r="V12" s="29" t="s">
        <v>116</v>
      </c>
    </row>
    <row r="13" spans="1:22" x14ac:dyDescent="0.25">
      <c r="A13" s="62">
        <v>9</v>
      </c>
      <c r="B13" s="8" t="s">
        <v>34</v>
      </c>
      <c r="C13" s="61">
        <v>10</v>
      </c>
      <c r="D13" s="78"/>
      <c r="E13" s="7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78"/>
      <c r="E14" s="7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47</v>
      </c>
      <c r="C15" s="61">
        <v>10</v>
      </c>
      <c r="D15" s="78"/>
      <c r="E15" s="7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58</v>
      </c>
      <c r="C16" s="61">
        <v>10</v>
      </c>
      <c r="D16" s="78"/>
      <c r="E16" s="7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33</v>
      </c>
      <c r="C17" s="61">
        <v>10</v>
      </c>
      <c r="D17" s="78"/>
      <c r="E17" s="7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38</v>
      </c>
      <c r="C18" s="61">
        <v>10</v>
      </c>
      <c r="D18" s="78"/>
      <c r="E18" s="7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50</v>
      </c>
      <c r="C19" s="61">
        <v>10</v>
      </c>
      <c r="D19" s="78"/>
      <c r="E19" s="7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35</v>
      </c>
      <c r="C20" s="61">
        <v>10</v>
      </c>
      <c r="D20" s="78" t="s">
        <v>36</v>
      </c>
      <c r="E20" s="7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10</v>
      </c>
      <c r="D21" s="78" t="s">
        <v>104</v>
      </c>
      <c r="E21" s="7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39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40</v>
      </c>
      <c r="C23" s="61">
        <v>8</v>
      </c>
      <c r="D23" s="26" t="s">
        <v>83</v>
      </c>
      <c r="E23" s="26" t="s">
        <v>84</v>
      </c>
      <c r="F23" s="26" t="s">
        <v>85</v>
      </c>
      <c r="G23" s="26" t="s">
        <v>86</v>
      </c>
      <c r="H23" s="26" t="s">
        <v>59</v>
      </c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52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76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64</v>
      </c>
      <c r="C27" s="61">
        <v>6</v>
      </c>
      <c r="D27" s="26" t="s">
        <v>58</v>
      </c>
      <c r="E27" s="26" t="s">
        <v>65</v>
      </c>
      <c r="F27" s="26" t="s">
        <v>66</v>
      </c>
      <c r="G27" s="26" t="s">
        <v>68</v>
      </c>
      <c r="H27" s="26" t="s">
        <v>67</v>
      </c>
      <c r="I27" s="26" t="s">
        <v>80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73</v>
      </c>
      <c r="C28" s="61">
        <v>5</v>
      </c>
      <c r="D28" s="26" t="s">
        <v>81</v>
      </c>
      <c r="E28" s="28" t="s">
        <v>82</v>
      </c>
      <c r="F28" s="26">
        <v>42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62</v>
      </c>
      <c r="C29" s="61">
        <v>5</v>
      </c>
      <c r="D29" s="26" t="s">
        <v>91</v>
      </c>
      <c r="E29" s="26" t="s">
        <v>63</v>
      </c>
      <c r="F29" s="26" t="s">
        <v>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75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69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77</v>
      </c>
      <c r="C32" s="61">
        <v>4</v>
      </c>
      <c r="D32" s="26" t="s">
        <v>87</v>
      </c>
      <c r="E32" s="26" t="s">
        <v>88</v>
      </c>
      <c r="F32" s="26" t="s">
        <v>78</v>
      </c>
      <c r="G32" s="26" t="s">
        <v>89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49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79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70</v>
      </c>
      <c r="C35" s="61">
        <v>2</v>
      </c>
      <c r="D35" s="26">
        <v>67</v>
      </c>
      <c r="E35" s="26">
        <v>77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60</v>
      </c>
      <c r="C36" s="61">
        <v>1</v>
      </c>
      <c r="D36" s="26" t="s">
        <v>61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90</v>
      </c>
      <c r="C37" s="61">
        <v>1</v>
      </c>
      <c r="D37" s="26">
        <v>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92</v>
      </c>
      <c r="C38" s="61">
        <v>1</v>
      </c>
      <c r="D38" s="26" t="s">
        <v>93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3" t="s">
        <v>53</v>
      </c>
      <c r="C39" s="61">
        <v>1</v>
      </c>
      <c r="D39" s="28" t="s">
        <v>54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3" t="s">
        <v>94</v>
      </c>
      <c r="C40" s="61">
        <v>1</v>
      </c>
      <c r="D40" s="26" t="s">
        <v>105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3:I38">
    <sortCondition descending="1" ref="C23:C38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0" zoomScaleNormal="90" workbookViewId="0">
      <selection activeCell="O44" sqref="O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56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76" t="s">
        <v>55</v>
      </c>
      <c r="E8" s="76"/>
      <c r="F8" s="76"/>
      <c r="G8" s="45"/>
      <c r="H8" s="45"/>
      <c r="I8" s="77"/>
      <c r="J8" s="62">
        <v>4</v>
      </c>
      <c r="K8" s="8" t="s">
        <v>37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76"/>
      <c r="E9" s="76"/>
      <c r="F9" s="76"/>
      <c r="G9" s="45"/>
      <c r="H9" s="45"/>
      <c r="I9" s="77"/>
      <c r="J9" s="62">
        <v>5</v>
      </c>
      <c r="K9" s="8" t="s">
        <v>45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33</v>
      </c>
      <c r="C10" s="31">
        <v>10</v>
      </c>
      <c r="D10" s="76"/>
      <c r="E10" s="76"/>
      <c r="F10" s="76"/>
      <c r="G10" s="45"/>
      <c r="H10" s="45"/>
      <c r="I10" s="77"/>
      <c r="J10" s="62">
        <v>6</v>
      </c>
      <c r="K10" s="8" t="s">
        <v>32</v>
      </c>
      <c r="L10" s="31">
        <v>10</v>
      </c>
      <c r="M10" s="76" t="s">
        <v>57</v>
      </c>
      <c r="N10" s="45"/>
      <c r="O10" s="45"/>
      <c r="P10" s="45"/>
      <c r="Q10" s="45"/>
    </row>
    <row r="11" spans="1:17" x14ac:dyDescent="0.25">
      <c r="A11" s="62">
        <v>7</v>
      </c>
      <c r="B11" s="8" t="s">
        <v>34</v>
      </c>
      <c r="C11" s="31">
        <v>10</v>
      </c>
      <c r="D11" s="76"/>
      <c r="E11" s="76"/>
      <c r="F11" s="76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37</v>
      </c>
      <c r="C12" s="31">
        <v>9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35</v>
      </c>
      <c r="C13" s="31">
        <v>7</v>
      </c>
      <c r="D13" s="76" t="s">
        <v>36</v>
      </c>
      <c r="E13" s="76"/>
      <c r="F13" s="76"/>
      <c r="G13" s="45"/>
      <c r="H13" s="45"/>
      <c r="I13" s="77"/>
      <c r="J13" s="62">
        <v>9</v>
      </c>
      <c r="K13" s="8" t="s">
        <v>30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43</v>
      </c>
      <c r="C14" s="31">
        <v>7</v>
      </c>
      <c r="D14" s="76" t="s">
        <v>44</v>
      </c>
      <c r="E14" s="45"/>
      <c r="F14" s="45"/>
      <c r="G14" s="45"/>
      <c r="H14" s="45"/>
      <c r="I14" s="77"/>
      <c r="J14" s="62">
        <v>10</v>
      </c>
      <c r="K14" s="8" t="s">
        <v>46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50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47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39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38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64</v>
      </c>
      <c r="L17" s="31">
        <v>5</v>
      </c>
      <c r="M17" s="45" t="s">
        <v>58</v>
      </c>
      <c r="N17" s="45" t="s">
        <v>65</v>
      </c>
      <c r="O17" s="45" t="s">
        <v>66</v>
      </c>
      <c r="P17" s="45" t="s">
        <v>67</v>
      </c>
      <c r="Q17" s="45" t="s">
        <v>68</v>
      </c>
    </row>
    <row r="18" spans="1:17" x14ac:dyDescent="0.25">
      <c r="A18" s="62">
        <v>14</v>
      </c>
      <c r="B18" s="8" t="s">
        <v>40</v>
      </c>
      <c r="C18" s="31">
        <v>2</v>
      </c>
      <c r="D18" s="45" t="s">
        <v>41</v>
      </c>
      <c r="E18" s="45" t="s">
        <v>42</v>
      </c>
      <c r="F18" s="45"/>
      <c r="G18" s="45"/>
      <c r="H18" s="45"/>
      <c r="I18" s="77"/>
      <c r="J18" s="62">
        <v>14</v>
      </c>
      <c r="K18" s="8" t="s">
        <v>38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45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58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51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39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46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76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47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43</v>
      </c>
      <c r="L22" s="31">
        <v>3</v>
      </c>
      <c r="M22" s="80"/>
      <c r="N22" s="45"/>
      <c r="O22" s="45"/>
      <c r="P22" s="45"/>
      <c r="Q22" s="45"/>
    </row>
    <row r="23" spans="1:17" x14ac:dyDescent="0.25">
      <c r="A23" s="62">
        <v>19</v>
      </c>
      <c r="B23" s="8" t="s">
        <v>48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49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49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69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52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70</v>
      </c>
      <c r="L25" s="31">
        <v>2</v>
      </c>
      <c r="M25" s="45" t="s">
        <v>71</v>
      </c>
      <c r="N25" s="45" t="s">
        <v>72</v>
      </c>
      <c r="O25" s="45"/>
      <c r="P25" s="45"/>
      <c r="Q25" s="45"/>
    </row>
    <row r="26" spans="1:17" x14ac:dyDescent="0.25">
      <c r="A26" s="62">
        <v>22</v>
      </c>
      <c r="B26" s="83" t="s">
        <v>53</v>
      </c>
      <c r="C26" s="31">
        <v>1</v>
      </c>
      <c r="D26" s="45" t="s">
        <v>54</v>
      </c>
      <c r="E26" s="45"/>
      <c r="F26" s="45"/>
      <c r="G26" s="45"/>
      <c r="H26" s="45"/>
      <c r="I26" s="77"/>
      <c r="J26" s="62">
        <v>22</v>
      </c>
      <c r="K26" s="8" t="s">
        <v>50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9"/>
      <c r="B27" s="9"/>
      <c r="C27" s="10"/>
      <c r="D27" s="45"/>
      <c r="E27" s="45"/>
      <c r="F27" s="45"/>
      <c r="G27" s="45"/>
      <c r="H27" s="45"/>
      <c r="I27" s="77"/>
      <c r="J27" s="62">
        <v>23</v>
      </c>
      <c r="K27" s="8" t="s">
        <v>51</v>
      </c>
      <c r="L27" s="31">
        <v>2</v>
      </c>
      <c r="M27" s="80"/>
      <c r="N27" s="45"/>
      <c r="O27" s="45"/>
      <c r="P27" s="45"/>
      <c r="Q27" s="45"/>
    </row>
    <row r="28" spans="1:17" x14ac:dyDescent="0.25">
      <c r="A28" s="57" t="s">
        <v>8</v>
      </c>
      <c r="B28" s="58"/>
      <c r="C28" s="59">
        <f>COUNTIF(C5:C26,"&gt;0")</f>
        <v>22</v>
      </c>
      <c r="D28" s="45"/>
      <c r="E28" s="45"/>
      <c r="F28" s="45"/>
      <c r="G28" s="45"/>
      <c r="H28" s="45"/>
      <c r="I28" s="77"/>
      <c r="J28" s="62">
        <v>24</v>
      </c>
      <c r="K28" s="8" t="s">
        <v>40</v>
      </c>
      <c r="L28" s="31">
        <v>1</v>
      </c>
      <c r="M28" s="45" t="s">
        <v>59</v>
      </c>
      <c r="N28" s="45"/>
      <c r="O28" s="45"/>
      <c r="P28" s="45"/>
      <c r="Q28" s="45"/>
    </row>
    <row r="29" spans="1:17" x14ac:dyDescent="0.25">
      <c r="A29" s="53" t="s">
        <v>7</v>
      </c>
      <c r="B29" s="54"/>
      <c r="C29" s="55">
        <f>COUNTIF(C5:C26,"&gt;9")</f>
        <v>7</v>
      </c>
      <c r="D29" s="45"/>
      <c r="E29" s="45"/>
      <c r="F29" s="45"/>
      <c r="G29" s="45"/>
      <c r="H29" s="45"/>
      <c r="I29" s="77"/>
      <c r="J29" s="62">
        <v>25</v>
      </c>
      <c r="K29" s="8" t="s">
        <v>60</v>
      </c>
      <c r="L29" s="31">
        <v>1</v>
      </c>
      <c r="M29" s="45" t="s">
        <v>61</v>
      </c>
      <c r="N29" s="45"/>
      <c r="O29" s="45"/>
      <c r="P29" s="45"/>
      <c r="Q29" s="45"/>
    </row>
    <row r="30" spans="1:17" x14ac:dyDescent="0.25">
      <c r="A30" s="6"/>
      <c r="B30" s="6"/>
      <c r="C30" s="32"/>
      <c r="I30" s="77"/>
      <c r="J30" s="62">
        <v>26</v>
      </c>
      <c r="K30" s="8" t="s">
        <v>62</v>
      </c>
      <c r="L30" s="31">
        <v>1</v>
      </c>
      <c r="M30" s="45" t="s">
        <v>63</v>
      </c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73</v>
      </c>
      <c r="L31" s="31">
        <v>1</v>
      </c>
      <c r="M31" s="45" t="s">
        <v>74</v>
      </c>
      <c r="N31" s="45"/>
      <c r="O31" s="45"/>
      <c r="P31" s="45"/>
      <c r="Q31" s="45"/>
    </row>
    <row r="32" spans="1:17" x14ac:dyDescent="0.25">
      <c r="I32" s="77"/>
      <c r="J32" s="62">
        <v>28</v>
      </c>
      <c r="K32" s="8" t="s">
        <v>75</v>
      </c>
      <c r="L32" s="31">
        <v>1</v>
      </c>
      <c r="M32" s="45"/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52</v>
      </c>
      <c r="L33" s="31">
        <v>1</v>
      </c>
      <c r="M33" s="45"/>
      <c r="N33" s="45"/>
      <c r="O33" s="45"/>
      <c r="P33" s="45"/>
      <c r="Q33" s="45"/>
    </row>
    <row r="34" spans="3:17" x14ac:dyDescent="0.25">
      <c r="I34" s="77"/>
      <c r="J34" s="81">
        <v>30</v>
      </c>
      <c r="K34" s="82" t="s">
        <v>77</v>
      </c>
      <c r="L34" s="31">
        <v>1</v>
      </c>
      <c r="M34" s="45" t="s">
        <v>78</v>
      </c>
      <c r="N34" s="45"/>
      <c r="O34" s="45"/>
      <c r="P34" s="45"/>
      <c r="Q34" s="45"/>
    </row>
    <row r="35" spans="3:17" x14ac:dyDescent="0.25">
      <c r="I35" s="77"/>
      <c r="J35" s="81">
        <v>31</v>
      </c>
      <c r="K35" s="82" t="s">
        <v>79</v>
      </c>
      <c r="L35" s="31">
        <v>1</v>
      </c>
      <c r="M35" s="80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81">
        <v>32</v>
      </c>
      <c r="K36" s="82" t="s">
        <v>35</v>
      </c>
      <c r="L36" s="31">
        <v>1</v>
      </c>
      <c r="M36" s="80"/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9"/>
      <c r="K37" s="9"/>
      <c r="L37" s="10"/>
      <c r="M37" s="45"/>
      <c r="N37" s="45"/>
      <c r="O37" s="45"/>
      <c r="P37" s="45"/>
      <c r="Q37" s="45"/>
    </row>
    <row r="38" spans="3:17" x14ac:dyDescent="0.25">
      <c r="J38" s="57" t="s">
        <v>8</v>
      </c>
      <c r="K38" s="58"/>
      <c r="L38" s="59">
        <f>COUNTIF(L5:L33,"&gt;0")</f>
        <v>29</v>
      </c>
      <c r="M38" s="45"/>
      <c r="N38" s="45"/>
      <c r="O38" s="45"/>
      <c r="P38" s="45"/>
      <c r="Q38" s="45"/>
    </row>
    <row r="39" spans="3:17" x14ac:dyDescent="0.25">
      <c r="J39" s="53" t="s">
        <v>7</v>
      </c>
      <c r="K39" s="54"/>
      <c r="L39" s="55">
        <f>COUNTIF(L5:L33,"&gt;9")</f>
        <v>10</v>
      </c>
      <c r="M39" s="45"/>
      <c r="N39" s="45"/>
      <c r="O39" s="45"/>
      <c r="P39" s="45"/>
      <c r="Q39" s="45"/>
    </row>
  </sheetData>
  <conditionalFormatting sqref="C5:C26">
    <cfRule type="cellIs" dxfId="3" priority="9" operator="greaterThan">
      <formula>9</formula>
    </cfRule>
  </conditionalFormatting>
  <conditionalFormatting sqref="L34:L35">
    <cfRule type="cellIs" dxfId="2" priority="3" operator="greaterThan">
      <formula>9</formula>
    </cfRule>
  </conditionalFormatting>
  <conditionalFormatting sqref="L5:L33">
    <cfRule type="cellIs" dxfId="1" priority="2" operator="greaterThan">
      <formula>9</formula>
    </cfRule>
  </conditionalFormatting>
  <conditionalFormatting sqref="L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106</v>
      </c>
      <c r="B6" s="11" t="s">
        <v>0</v>
      </c>
      <c r="C6" s="41" t="s">
        <v>29</v>
      </c>
      <c r="D6" s="41" t="s">
        <v>107</v>
      </c>
      <c r="E6" s="11" t="s">
        <v>108</v>
      </c>
      <c r="F6" s="11" t="s">
        <v>109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106</v>
      </c>
      <c r="B13" s="11" t="s">
        <v>31</v>
      </c>
      <c r="C13" s="41" t="s">
        <v>55</v>
      </c>
      <c r="D13" s="41" t="s">
        <v>110</v>
      </c>
      <c r="E13" s="11" t="s">
        <v>111</v>
      </c>
      <c r="F13" s="11" t="s">
        <v>112</v>
      </c>
    </row>
    <row r="14" spans="1:6" ht="12" x14ac:dyDescent="0.25">
      <c r="A14" s="84" t="s">
        <v>98</v>
      </c>
      <c r="B14" s="11" t="s">
        <v>43</v>
      </c>
      <c r="C14" s="41" t="s">
        <v>104</v>
      </c>
      <c r="D14" s="41" t="s">
        <v>113</v>
      </c>
      <c r="E14" s="11" t="s">
        <v>114</v>
      </c>
      <c r="F14" s="11" t="s">
        <v>112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2016-05-29T09:13:25Z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