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2" i="15" l="1"/>
  <c r="L31" i="15"/>
  <c r="C37" i="15"/>
  <c r="C36" i="15"/>
  <c r="C47" i="1" l="1"/>
  <c r="C46" i="1"/>
</calcChain>
</file>

<file path=xl/sharedStrings.xml><?xml version="1.0" encoding="utf-8"?>
<sst xmlns="http://schemas.openxmlformats.org/spreadsheetml/2006/main" count="234" uniqueCount="133">
  <si>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</si>
  <si>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</si>
  <si>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</si>
  <si>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</si>
  <si>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</si>
  <si>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</si>
  <si>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</si>
  <si>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</si>
  <si>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</si>
  <si>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</si>
  <si>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</si>
  <si>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</si>
  <si>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</si>
  <si>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</si>
  <si>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</si>
  <si>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</si>
  <si>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</si>
  <si>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</si>
  <si>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</si>
  <si>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</si>
  <si>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</si>
  <si>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</si>
  <si>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</si>
  <si>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</si>
  <si>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</si>
  <si>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</si>
  <si>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</si>
  <si>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</si>
  <si>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29</t>
  </si>
  <si>
    <t>31</t>
  </si>
  <si>
    <t>35</t>
  </si>
  <si>
    <t>36</t>
  </si>
  <si>
    <t>37</t>
  </si>
  <si>
    <t>40</t>
  </si>
  <si>
    <t>8</t>
  </si>
  <si>
    <t>10</t>
  </si>
  <si>
    <t>16</t>
  </si>
  <si>
    <t>18</t>
  </si>
  <si>
    <t>LOGBOOK 2016 - WEEK 20</t>
  </si>
  <si>
    <t>Bridge near Zürich, 18.05.2016, 12.15 - 13.00</t>
  </si>
  <si>
    <t>CDGE 4-51</t>
  </si>
  <si>
    <t>A</t>
  </si>
  <si>
    <t>PL</t>
  </si>
  <si>
    <t>CZ</t>
  </si>
  <si>
    <t>I</t>
  </si>
  <si>
    <t>RO</t>
  </si>
  <si>
    <t>F</t>
  </si>
  <si>
    <t>SK</t>
  </si>
  <si>
    <t>BG</t>
  </si>
  <si>
    <t>B</t>
  </si>
  <si>
    <t>BIH</t>
  </si>
  <si>
    <t>LT</t>
  </si>
  <si>
    <t>LV</t>
  </si>
  <si>
    <t>FL</t>
  </si>
  <si>
    <t>SLO</t>
  </si>
  <si>
    <t>NL</t>
  </si>
  <si>
    <t>DK</t>
  </si>
  <si>
    <t>MK</t>
  </si>
  <si>
    <t>KU</t>
  </si>
  <si>
    <t>E</t>
  </si>
  <si>
    <t>P</t>
  </si>
  <si>
    <t>H</t>
  </si>
  <si>
    <t>GR</t>
  </si>
  <si>
    <t>NH</t>
  </si>
  <si>
    <t>HR</t>
  </si>
  <si>
    <t>DU</t>
  </si>
  <si>
    <t>SRB</t>
  </si>
  <si>
    <t>NI</t>
  </si>
  <si>
    <t>CDGE 39-42</t>
  </si>
  <si>
    <t>temp</t>
  </si>
  <si>
    <t>G2 ADLER</t>
  </si>
  <si>
    <t>K9  JST</t>
  </si>
  <si>
    <t>L</t>
  </si>
  <si>
    <t>SD</t>
  </si>
  <si>
    <t>RUS</t>
  </si>
  <si>
    <t>197</t>
  </si>
  <si>
    <t>777</t>
  </si>
  <si>
    <t>AH</t>
  </si>
  <si>
    <t>ST</t>
  </si>
  <si>
    <t>SI</t>
  </si>
  <si>
    <t>DA</t>
  </si>
  <si>
    <t>PU</t>
  </si>
  <si>
    <t>01-YA-12 (oldtimer)</t>
  </si>
  <si>
    <t>B 635A</t>
  </si>
  <si>
    <t>M 1269Z</t>
  </si>
  <si>
    <t>IRL</t>
  </si>
  <si>
    <t>S</t>
  </si>
  <si>
    <t>FIN</t>
  </si>
  <si>
    <t>TE</t>
  </si>
  <si>
    <t>OH</t>
  </si>
  <si>
    <t>MC</t>
  </si>
  <si>
    <t>RKS</t>
  </si>
  <si>
    <t>01</t>
  </si>
  <si>
    <t>AND</t>
  </si>
  <si>
    <t>K 1711</t>
  </si>
  <si>
    <t>GB</t>
  </si>
  <si>
    <t>CDBE 18-73</t>
  </si>
  <si>
    <t>KR 163E</t>
  </si>
  <si>
    <t>MN 103A</t>
  </si>
  <si>
    <t>EST</t>
  </si>
  <si>
    <t>BG(4)</t>
  </si>
  <si>
    <t>SV</t>
  </si>
  <si>
    <t>NS</t>
  </si>
  <si>
    <t>AC</t>
  </si>
  <si>
    <t>ZR</t>
  </si>
  <si>
    <t>TR</t>
  </si>
  <si>
    <t>34(2)</t>
  </si>
  <si>
    <t>ST(2)</t>
  </si>
  <si>
    <t>ZG</t>
  </si>
  <si>
    <t>VZ</t>
  </si>
  <si>
    <t>UA</t>
  </si>
  <si>
    <t>AO</t>
  </si>
  <si>
    <t>BC</t>
  </si>
  <si>
    <t>KU(3)</t>
  </si>
  <si>
    <t>GV</t>
  </si>
  <si>
    <t>BY</t>
  </si>
  <si>
    <t>G</t>
  </si>
  <si>
    <t>MD</t>
  </si>
  <si>
    <t>MNE</t>
  </si>
  <si>
    <t>PG</t>
  </si>
  <si>
    <t>1</t>
  </si>
  <si>
    <t>2</t>
  </si>
  <si>
    <t>3</t>
  </si>
  <si>
    <t>BMW X1</t>
  </si>
  <si>
    <t>42 = Peru</t>
  </si>
  <si>
    <t>Hotel Novotel/Ibis in Zürich</t>
  </si>
  <si>
    <t>Tesla Model 5</t>
  </si>
  <si>
    <t>51 = Germany</t>
  </si>
  <si>
    <t>Bridge</t>
  </si>
  <si>
    <t>VW ?</t>
  </si>
  <si>
    <t>73 = Russia</t>
  </si>
  <si>
    <t>JU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</si>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</sst>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T24" sqref="T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38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40</v>
      </c>
      <c r="E5" s="26"/>
      <c r="F5" s="76" t="s">
        <v>68</v>
      </c>
      <c r="G5" s="26"/>
      <c r="H5" s="78" t="s">
        <v>96</v>
      </c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5" t="s">
        <v>83</v>
      </c>
      <c r="E6" s="86"/>
      <c r="F6" s="76" t="s">
        <v>84</v>
      </c>
      <c r="G6" s="45"/>
      <c r="H6" s="78" t="s">
        <v>97</v>
      </c>
      <c r="I6" s="78"/>
      <c r="J6" s="78" t="s">
        <v>98</v>
      </c>
      <c r="K6" s="78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34</v>
      </c>
    </row>
    <row r="7" spans="1:22" x14ac:dyDescent="0.25">
      <c r="A7" s="62">
        <v>3</v>
      </c>
      <c r="B7" s="8" t="s">
        <v>41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29</v>
      </c>
      <c r="V7" s="29" t="s">
        <v>35</v>
      </c>
    </row>
    <row r="8" spans="1:22" x14ac:dyDescent="0.25">
      <c r="A8" s="62">
        <v>4</v>
      </c>
      <c r="B8" s="8" t="s">
        <v>42</v>
      </c>
      <c r="C8" s="61">
        <v>10</v>
      </c>
      <c r="D8" s="76" t="s">
        <v>70</v>
      </c>
      <c r="E8" s="76"/>
      <c r="F8" s="76" t="s">
        <v>71</v>
      </c>
      <c r="G8" s="7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30</v>
      </c>
      <c r="V8" s="29" t="s">
        <v>36</v>
      </c>
    </row>
    <row r="9" spans="1:22" x14ac:dyDescent="0.25">
      <c r="A9" s="62">
        <v>5</v>
      </c>
      <c r="B9" s="8" t="s">
        <v>46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31</v>
      </c>
      <c r="V9" s="29" t="s">
        <v>36</v>
      </c>
    </row>
    <row r="10" spans="1:22" x14ac:dyDescent="0.25">
      <c r="A10" s="62">
        <v>6</v>
      </c>
      <c r="B10" s="8" t="s">
        <v>44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32</v>
      </c>
      <c r="V10" s="29" t="s">
        <v>37</v>
      </c>
    </row>
    <row r="11" spans="1:22" x14ac:dyDescent="0.25">
      <c r="A11" s="62">
        <v>7</v>
      </c>
      <c r="B11" s="8" t="s">
        <v>55</v>
      </c>
      <c r="C11" s="61">
        <v>10</v>
      </c>
      <c r="D11" s="76" t="s">
        <v>82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33</v>
      </c>
      <c r="V11" s="29" t="s">
        <v>132</v>
      </c>
    </row>
    <row r="12" spans="1:22" x14ac:dyDescent="0.25">
      <c r="A12" s="62">
        <v>8</v>
      </c>
      <c r="B12" s="8" t="s">
        <v>49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33</v>
      </c>
      <c r="V12" s="29" t="s">
        <v>132</v>
      </c>
    </row>
    <row r="13" spans="1:22" x14ac:dyDescent="0.25">
      <c r="A13" s="62">
        <v>9</v>
      </c>
      <c r="B13" s="8" t="s">
        <v>47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43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61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53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45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48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60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72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54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66</v>
      </c>
      <c r="C23" s="61">
        <v>10</v>
      </c>
      <c r="D23" s="26" t="s">
        <v>100</v>
      </c>
      <c r="E23" s="26" t="s">
        <v>101</v>
      </c>
      <c r="F23" s="26" t="s">
        <v>73</v>
      </c>
      <c r="G23" s="26" t="s">
        <v>102</v>
      </c>
      <c r="H23" s="26" t="s">
        <v>67</v>
      </c>
      <c r="I23" s="26" t="s">
        <v>103</v>
      </c>
      <c r="J23" s="26" t="s">
        <v>104</v>
      </c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95</v>
      </c>
      <c r="C24" s="61">
        <v>10</v>
      </c>
      <c r="D24" s="78" t="s">
        <v>131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64</v>
      </c>
      <c r="C25" s="61">
        <v>8</v>
      </c>
      <c r="D25" s="26" t="s">
        <v>107</v>
      </c>
      <c r="E25" s="26" t="s">
        <v>108</v>
      </c>
      <c r="F25" s="26" t="s">
        <v>109</v>
      </c>
      <c r="G25" s="26" t="s">
        <v>79</v>
      </c>
      <c r="H25" s="26" t="s">
        <v>65</v>
      </c>
      <c r="I25" s="26" t="s">
        <v>80</v>
      </c>
      <c r="J25" s="26" t="s">
        <v>81</v>
      </c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57</v>
      </c>
      <c r="C26" s="61">
        <v>6</v>
      </c>
      <c r="D26" s="26" t="s">
        <v>113</v>
      </c>
      <c r="E26" s="26" t="s">
        <v>114</v>
      </c>
      <c r="F26" s="26" t="s">
        <v>88</v>
      </c>
      <c r="G26" s="26" t="s">
        <v>89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105</v>
      </c>
      <c r="C27" s="61">
        <v>5</v>
      </c>
      <c r="D27" s="26" t="s">
        <v>106</v>
      </c>
      <c r="E27" s="26">
        <v>20</v>
      </c>
      <c r="F27" s="26">
        <v>42</v>
      </c>
      <c r="G27" s="26">
        <v>61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50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56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51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87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99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62</v>
      </c>
      <c r="C33" s="61">
        <v>2</v>
      </c>
      <c r="D33" s="26" t="s">
        <v>77</v>
      </c>
      <c r="E33" s="26" t="s">
        <v>63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74</v>
      </c>
      <c r="C34" s="61">
        <v>2</v>
      </c>
      <c r="D34" s="26">
        <v>197</v>
      </c>
      <c r="E34" s="26">
        <v>777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110</v>
      </c>
      <c r="C35" s="61">
        <v>2</v>
      </c>
      <c r="D35" s="26" t="s">
        <v>111</v>
      </c>
      <c r="E35" s="26" t="s">
        <v>112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85</v>
      </c>
      <c r="C36" s="61">
        <v>2</v>
      </c>
      <c r="D36" s="26" t="s">
        <v>9</v>
      </c>
      <c r="E36" s="26" t="s">
        <v>116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52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86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115</v>
      </c>
      <c r="C39" s="61">
        <v>1</v>
      </c>
      <c r="D39" s="26">
        <v>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117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90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2" t="s">
        <v>118</v>
      </c>
      <c r="C42" s="61">
        <v>1</v>
      </c>
      <c r="D42" s="26" t="s">
        <v>119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2" t="s">
        <v>91</v>
      </c>
      <c r="C43" s="61">
        <v>1</v>
      </c>
      <c r="D43" s="28" t="s">
        <v>92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2" t="s">
        <v>93</v>
      </c>
      <c r="C44" s="61">
        <v>1</v>
      </c>
      <c r="D44" s="26" t="s">
        <v>94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20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3:J44">
    <sortCondition descending="1" ref="C23:C44"/>
  </sortState>
  <mergeCells count="1">
    <mergeCell ref="D6:E6"/>
  </mergeCells>
  <conditionalFormatting sqref="C5:C44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90" zoomScaleNormal="90" workbookViewId="0">
      <selection activeCell="V14" sqref="V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38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39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 t="s">
        <v>68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40</v>
      </c>
      <c r="N5" s="76"/>
      <c r="O5" s="76" t="s">
        <v>96</v>
      </c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85" t="s">
        <v>83</v>
      </c>
      <c r="E6" s="86"/>
      <c r="F6" s="76" t="s">
        <v>84</v>
      </c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46</v>
      </c>
      <c r="C7" s="31">
        <v>10</v>
      </c>
      <c r="D7" s="76" t="s">
        <v>69</v>
      </c>
      <c r="E7" s="45"/>
      <c r="F7" s="45"/>
      <c r="G7" s="45"/>
      <c r="H7" s="45"/>
      <c r="I7" s="77"/>
      <c r="J7" s="62">
        <v>3</v>
      </c>
      <c r="K7" s="8" t="s">
        <v>41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44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42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41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43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42</v>
      </c>
      <c r="C10" s="31">
        <v>10</v>
      </c>
      <c r="D10" s="76" t="s">
        <v>70</v>
      </c>
      <c r="E10" s="76"/>
      <c r="F10" s="76" t="s">
        <v>71</v>
      </c>
      <c r="G10" s="76"/>
      <c r="H10" s="45"/>
      <c r="I10" s="77"/>
      <c r="J10" s="62">
        <v>6</v>
      </c>
      <c r="K10" s="8" t="s">
        <v>44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55</v>
      </c>
      <c r="C11" s="31">
        <v>10</v>
      </c>
      <c r="D11" s="76" t="s">
        <v>82</v>
      </c>
      <c r="E11" s="76"/>
      <c r="F11" s="76"/>
      <c r="G11" s="76"/>
      <c r="H11" s="45"/>
      <c r="I11" s="77"/>
      <c r="J11" s="62">
        <v>7</v>
      </c>
      <c r="K11" s="8" t="s">
        <v>45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49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46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95</v>
      </c>
      <c r="C13" s="31">
        <v>10</v>
      </c>
      <c r="D13" s="45"/>
      <c r="E13" s="45"/>
      <c r="F13" s="45"/>
      <c r="G13" s="45"/>
      <c r="H13" s="45"/>
      <c r="I13" s="77"/>
      <c r="J13" s="62">
        <v>9</v>
      </c>
      <c r="K13" s="8" t="s">
        <v>47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43</v>
      </c>
      <c r="C14" s="31">
        <v>10</v>
      </c>
      <c r="D14" s="45"/>
      <c r="E14" s="45"/>
      <c r="F14" s="45"/>
      <c r="G14" s="45"/>
      <c r="H14" s="45"/>
      <c r="I14" s="77"/>
      <c r="J14" s="62">
        <v>10</v>
      </c>
      <c r="K14" s="8" t="s">
        <v>53</v>
      </c>
      <c r="L14" s="31">
        <v>9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59</v>
      </c>
      <c r="C15" s="31">
        <v>9</v>
      </c>
      <c r="D15" s="83"/>
      <c r="E15" s="83"/>
      <c r="F15" s="83"/>
      <c r="G15" s="83"/>
      <c r="H15" s="45"/>
      <c r="I15" s="77"/>
      <c r="J15" s="62">
        <v>11</v>
      </c>
      <c r="K15" s="8" t="s">
        <v>55</v>
      </c>
      <c r="L15" s="31">
        <v>9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47</v>
      </c>
      <c r="C16" s="31">
        <v>8</v>
      </c>
      <c r="D16" s="45"/>
      <c r="E16" s="45"/>
      <c r="F16" s="45"/>
      <c r="G16" s="45"/>
      <c r="H16" s="45"/>
      <c r="I16" s="77"/>
      <c r="J16" s="62">
        <v>12</v>
      </c>
      <c r="K16" s="8" t="s">
        <v>61</v>
      </c>
      <c r="L16" s="31">
        <v>8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72</v>
      </c>
      <c r="C17" s="31">
        <v>7</v>
      </c>
      <c r="D17" s="45"/>
      <c r="E17" s="45"/>
      <c r="F17" s="45"/>
      <c r="G17" s="45"/>
      <c r="H17" s="45"/>
      <c r="I17" s="77"/>
      <c r="J17" s="62">
        <v>13</v>
      </c>
      <c r="K17" s="8" t="s">
        <v>48</v>
      </c>
      <c r="L17" s="31">
        <v>7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53</v>
      </c>
      <c r="C18" s="31">
        <v>7</v>
      </c>
      <c r="D18" s="45"/>
      <c r="E18" s="45"/>
      <c r="F18" s="45"/>
      <c r="G18" s="45"/>
      <c r="H18" s="45"/>
      <c r="I18" s="77"/>
      <c r="J18" s="62">
        <v>14</v>
      </c>
      <c r="K18" s="8" t="s">
        <v>49</v>
      </c>
      <c r="L18" s="31">
        <v>3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64</v>
      </c>
      <c r="C19" s="31">
        <v>4</v>
      </c>
      <c r="D19" s="45" t="s">
        <v>78</v>
      </c>
      <c r="E19" s="45" t="s">
        <v>79</v>
      </c>
      <c r="F19" s="45" t="s">
        <v>80</v>
      </c>
      <c r="G19" s="45" t="s">
        <v>81</v>
      </c>
      <c r="H19" s="45"/>
      <c r="I19" s="77"/>
      <c r="J19" s="62">
        <v>15</v>
      </c>
      <c r="K19" s="8" t="s">
        <v>54</v>
      </c>
      <c r="L19" s="31">
        <v>3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61</v>
      </c>
      <c r="C20" s="31">
        <v>4</v>
      </c>
      <c r="D20" s="45"/>
      <c r="E20" s="45"/>
      <c r="F20" s="45"/>
      <c r="G20" s="45"/>
      <c r="H20" s="45"/>
      <c r="I20" s="77"/>
      <c r="J20" s="62">
        <v>16</v>
      </c>
      <c r="K20" s="8" t="s">
        <v>50</v>
      </c>
      <c r="L20" s="31">
        <v>2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45</v>
      </c>
      <c r="C21" s="31">
        <v>4</v>
      </c>
      <c r="D21" s="45"/>
      <c r="E21" s="45"/>
      <c r="F21" s="45"/>
      <c r="G21" s="45"/>
      <c r="H21" s="45"/>
      <c r="I21" s="77"/>
      <c r="J21" s="62">
        <v>17</v>
      </c>
      <c r="K21" s="8" t="s">
        <v>66</v>
      </c>
      <c r="L21" s="31">
        <v>2</v>
      </c>
      <c r="M21" s="45" t="s">
        <v>48</v>
      </c>
      <c r="N21" s="45" t="s">
        <v>67</v>
      </c>
      <c r="O21" s="45"/>
      <c r="P21" s="45"/>
      <c r="Q21" s="45"/>
    </row>
    <row r="22" spans="1:17" x14ac:dyDescent="0.25">
      <c r="A22" s="62">
        <v>18</v>
      </c>
      <c r="B22" s="8" t="s">
        <v>66</v>
      </c>
      <c r="C22" s="31">
        <v>2</v>
      </c>
      <c r="D22" s="45" t="s">
        <v>48</v>
      </c>
      <c r="E22" s="45" t="s">
        <v>73</v>
      </c>
      <c r="F22" s="45"/>
      <c r="G22" s="45"/>
      <c r="H22" s="45"/>
      <c r="I22" s="77"/>
      <c r="J22" s="62">
        <v>18</v>
      </c>
      <c r="K22" s="8" t="s">
        <v>51</v>
      </c>
      <c r="L22" s="31">
        <v>1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74</v>
      </c>
      <c r="C23" s="31">
        <v>2</v>
      </c>
      <c r="D23" s="45" t="s">
        <v>75</v>
      </c>
      <c r="E23" s="45" t="s">
        <v>76</v>
      </c>
      <c r="F23" s="45"/>
      <c r="G23" s="45"/>
      <c r="H23" s="45"/>
      <c r="I23" s="77"/>
      <c r="J23" s="62">
        <v>19</v>
      </c>
      <c r="K23" s="8" t="s">
        <v>52</v>
      </c>
      <c r="L23" s="31">
        <v>1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60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56</v>
      </c>
      <c r="L24" s="31">
        <v>1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54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57</v>
      </c>
      <c r="L25" s="31">
        <v>1</v>
      </c>
      <c r="M25" s="45" t="s">
        <v>58</v>
      </c>
      <c r="N25" s="45"/>
      <c r="O25" s="45"/>
      <c r="P25" s="45"/>
      <c r="Q25" s="45"/>
    </row>
    <row r="26" spans="1:17" x14ac:dyDescent="0.25">
      <c r="A26" s="62">
        <v>22</v>
      </c>
      <c r="B26" s="8" t="s">
        <v>57</v>
      </c>
      <c r="C26" s="31">
        <v>2</v>
      </c>
      <c r="D26" s="45" t="s">
        <v>88</v>
      </c>
      <c r="E26" s="45" t="s">
        <v>89</v>
      </c>
      <c r="F26" s="45"/>
      <c r="G26" s="45"/>
      <c r="H26" s="45"/>
      <c r="I26" s="77"/>
      <c r="J26" s="62">
        <v>22</v>
      </c>
      <c r="K26" s="8" t="s">
        <v>59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62</v>
      </c>
      <c r="C27" s="31">
        <v>1</v>
      </c>
      <c r="D27" s="45" t="s">
        <v>77</v>
      </c>
      <c r="E27" s="45"/>
      <c r="F27" s="45"/>
      <c r="G27" s="45"/>
      <c r="H27" s="45"/>
      <c r="I27" s="77"/>
      <c r="J27" s="62">
        <v>23</v>
      </c>
      <c r="K27" s="8" t="s">
        <v>60</v>
      </c>
      <c r="L27" s="31">
        <v>1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85</v>
      </c>
      <c r="C28" s="31">
        <v>1</v>
      </c>
      <c r="D28" s="45" t="s">
        <v>9</v>
      </c>
      <c r="E28" s="45"/>
      <c r="F28" s="45"/>
      <c r="G28" s="45"/>
      <c r="H28" s="45"/>
      <c r="I28" s="77"/>
      <c r="J28" s="62">
        <v>24</v>
      </c>
      <c r="K28" s="8" t="s">
        <v>62</v>
      </c>
      <c r="L28" s="31">
        <v>1</v>
      </c>
      <c r="M28" s="45" t="s">
        <v>63</v>
      </c>
      <c r="N28" s="45"/>
      <c r="O28" s="45"/>
      <c r="P28" s="45"/>
      <c r="Q28" s="45"/>
    </row>
    <row r="29" spans="1:17" x14ac:dyDescent="0.25">
      <c r="A29" s="62">
        <v>25</v>
      </c>
      <c r="B29" s="8" t="s">
        <v>86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64</v>
      </c>
      <c r="L29" s="31">
        <v>1</v>
      </c>
      <c r="M29" s="45" t="s">
        <v>65</v>
      </c>
      <c r="N29" s="45"/>
      <c r="O29" s="45"/>
      <c r="P29" s="45"/>
      <c r="Q29" s="45"/>
    </row>
    <row r="30" spans="1:17" x14ac:dyDescent="0.25">
      <c r="A30" s="62">
        <v>26</v>
      </c>
      <c r="B30" s="8" t="s">
        <v>51</v>
      </c>
      <c r="C30" s="31">
        <v>1</v>
      </c>
      <c r="D30" s="45"/>
      <c r="E30" s="45"/>
      <c r="F30" s="45"/>
      <c r="G30" s="45"/>
      <c r="H30" s="45"/>
      <c r="I30" s="77"/>
      <c r="J30" s="9"/>
      <c r="K30" s="9"/>
      <c r="L30" s="10"/>
      <c r="M30" s="45"/>
      <c r="N30" s="45"/>
      <c r="O30" s="45"/>
      <c r="P30" s="45"/>
      <c r="Q30" s="45"/>
    </row>
    <row r="31" spans="1:17" x14ac:dyDescent="0.25">
      <c r="A31" s="62">
        <v>27</v>
      </c>
      <c r="B31" s="8" t="s">
        <v>87</v>
      </c>
      <c r="C31" s="31">
        <v>1</v>
      </c>
      <c r="D31" s="45"/>
      <c r="E31" s="45"/>
      <c r="F31" s="45"/>
      <c r="G31" s="45"/>
      <c r="H31" s="45"/>
      <c r="I31" s="77"/>
      <c r="J31" s="57" t="s">
        <v>8</v>
      </c>
      <c r="K31" s="58"/>
      <c r="L31" s="59">
        <f>COUNTIF(L5:L29,"&gt;0")</f>
        <v>25</v>
      </c>
      <c r="M31" s="45"/>
      <c r="N31" s="45"/>
      <c r="O31" s="45"/>
      <c r="P31" s="45"/>
      <c r="Q31" s="45"/>
    </row>
    <row r="32" spans="1:17" x14ac:dyDescent="0.25">
      <c r="A32" s="62">
        <v>28</v>
      </c>
      <c r="B32" s="8" t="s">
        <v>90</v>
      </c>
      <c r="C32" s="31">
        <v>1</v>
      </c>
      <c r="D32" s="45"/>
      <c r="E32" s="45"/>
      <c r="F32" s="45"/>
      <c r="G32" s="45"/>
      <c r="H32" s="45"/>
      <c r="I32" s="77"/>
      <c r="J32" s="53" t="s">
        <v>7</v>
      </c>
      <c r="K32" s="54"/>
      <c r="L32" s="55">
        <f>COUNTIF(L5:L29,"&gt;9")</f>
        <v>9</v>
      </c>
      <c r="M32" s="45"/>
      <c r="N32" s="45"/>
      <c r="O32" s="45"/>
      <c r="P32" s="45"/>
      <c r="Q32" s="45"/>
    </row>
    <row r="33" spans="1:17" x14ac:dyDescent="0.25">
      <c r="A33" s="62">
        <v>29</v>
      </c>
      <c r="B33" s="8" t="s">
        <v>91</v>
      </c>
      <c r="C33" s="31">
        <v>1</v>
      </c>
      <c r="D33" s="80" t="s">
        <v>92</v>
      </c>
      <c r="E33" s="81"/>
      <c r="F33" s="45"/>
      <c r="G33" s="45"/>
      <c r="H33" s="45"/>
      <c r="I33" s="77"/>
    </row>
    <row r="34" spans="1:17" x14ac:dyDescent="0.25">
      <c r="A34" s="62">
        <v>30</v>
      </c>
      <c r="B34" s="8" t="s">
        <v>93</v>
      </c>
      <c r="C34" s="31">
        <v>1</v>
      </c>
      <c r="D34" s="77" t="s">
        <v>94</v>
      </c>
      <c r="E34" s="77"/>
      <c r="F34" s="77"/>
      <c r="G34" s="77"/>
      <c r="H34" s="45"/>
      <c r="I34" s="77"/>
    </row>
    <row r="35" spans="1:17" x14ac:dyDescent="0.25">
      <c r="A35" s="9"/>
      <c r="B35" s="9"/>
      <c r="C35" s="10"/>
      <c r="D35" s="45"/>
      <c r="E35" s="45"/>
      <c r="F35" s="45"/>
      <c r="G35" s="45"/>
      <c r="H35" s="45"/>
      <c r="I35" s="77"/>
    </row>
    <row r="36" spans="1:17" s="2" customFormat="1" x14ac:dyDescent="0.25">
      <c r="A36" s="57" t="s">
        <v>8</v>
      </c>
      <c r="B36" s="58"/>
      <c r="C36" s="59">
        <f>COUNTIF(C5:C33,"&gt;0")</f>
        <v>29</v>
      </c>
      <c r="D36" s="45"/>
      <c r="E36" s="45"/>
      <c r="F36" s="45"/>
      <c r="G36" s="45"/>
      <c r="H36" s="45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A37" s="53" t="s">
        <v>7</v>
      </c>
      <c r="B37" s="54"/>
      <c r="C37" s="55">
        <f>COUNTIF(C5:C33,"&gt;9")</f>
        <v>10</v>
      </c>
      <c r="D37" s="45"/>
      <c r="E37" s="45"/>
      <c r="F37" s="45"/>
      <c r="G37" s="45"/>
      <c r="H37" s="45"/>
      <c r="I37" s="77"/>
      <c r="J37" s="6"/>
      <c r="K37" s="6"/>
      <c r="L37" s="6"/>
      <c r="M37" s="6"/>
      <c r="N37" s="6"/>
      <c r="O37" s="6"/>
      <c r="P37" s="6"/>
      <c r="Q37" s="6"/>
    </row>
    <row r="38" spans="1:17" ht="12" x14ac:dyDescent="0.25">
      <c r="A38" s="6"/>
      <c r="B38" s="6"/>
      <c r="C38" s="32"/>
    </row>
  </sheetData>
  <sortState ref="B15:G34">
    <sortCondition descending="1" ref="C15:C34"/>
  </sortState>
  <mergeCells count="1">
    <mergeCell ref="D6:E6"/>
  </mergeCells>
  <conditionalFormatting sqref="L5:L29">
    <cfRule type="cellIs" dxfId="2" priority="5" operator="greaterThan">
      <formula>9</formula>
    </cfRule>
  </conditionalFormatting>
  <conditionalFormatting sqref="C5:C33">
    <cfRule type="cellIs" dxfId="1" priority="7" operator="greaterThan">
      <formula>9</formula>
    </cfRule>
  </conditionalFormatting>
  <conditionalFormatting sqref="C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20" sqref="F20:F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38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120</v>
      </c>
      <c r="B6" s="11" t="s">
        <v>0</v>
      </c>
      <c r="C6" s="41" t="s">
        <v>68</v>
      </c>
      <c r="D6" s="41" t="s">
        <v>123</v>
      </c>
      <c r="E6" s="11" t="s">
        <v>124</v>
      </c>
      <c r="F6" s="11" t="s">
        <v>125</v>
      </c>
    </row>
    <row r="7" spans="1:6" s="39" customFormat="1" ht="12" x14ac:dyDescent="0.25">
      <c r="A7" s="84" t="s">
        <v>121</v>
      </c>
      <c r="B7" s="11" t="s">
        <v>0</v>
      </c>
      <c r="C7" s="41" t="s">
        <v>40</v>
      </c>
      <c r="D7" s="41" t="s">
        <v>126</v>
      </c>
      <c r="E7" s="11" t="s">
        <v>127</v>
      </c>
      <c r="F7" s="11" t="s">
        <v>128</v>
      </c>
    </row>
    <row r="8" spans="1:6" s="39" customFormat="1" ht="12" x14ac:dyDescent="0.25">
      <c r="A8" s="84" t="s">
        <v>122</v>
      </c>
      <c r="B8" s="11" t="s">
        <v>0</v>
      </c>
      <c r="C8" s="41" t="s">
        <v>96</v>
      </c>
      <c r="D8" s="41" t="s">
        <v>129</v>
      </c>
      <c r="E8" s="11" t="s">
        <v>130</v>
      </c>
      <c r="F8" s="11" t="s">
        <v>128</v>
      </c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2016-05-22T09:22:37Z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