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U35" i="15"/>
  <c r="U34" i="15"/>
  <c r="C26" i="15"/>
  <c r="C25" i="15"/>
  <c r="C44" i="1" l="1"/>
  <c r="C43" i="1"/>
</calcChain>
</file>

<file path=xl/sharedStrings.xml><?xml version="1.0" encoding="utf-8"?>
<sst xmlns="http://schemas.openxmlformats.org/spreadsheetml/2006/main" count="226" uniqueCount="115">
  <si>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</si>
  <si>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</si>
  <si>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</si>
  <si>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</si>
  <si>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</si>
  <si>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</si>
  <si>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</si>
  <si>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</si>
  <si>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</si>
  <si>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</si>
  <si>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</si>
  <si>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</si>
  <si>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</si>
  <si>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</si>
  <si>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</si>
  <si>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</si>
  <si>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</si>
  <si>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</si>
  <si>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</si>
  <si>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</si>
  <si>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</si>
  <si>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</si>
  <si>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</si>
  <si>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</si>
  <si>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</si>
  <si>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</si>
  <si>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</si>
  <si>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</si>
  <si>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Bridge near Zürich, 13.01.2015, 12.45 - 13.30</t>
  </si>
  <si>
    <t>A</t>
  </si>
  <si>
    <t>PL</t>
  </si>
  <si>
    <t>F</t>
  </si>
  <si>
    <t>I</t>
  </si>
  <si>
    <t>SK</t>
  </si>
  <si>
    <t>NL</t>
  </si>
  <si>
    <t>SLO</t>
  </si>
  <si>
    <t>SRB</t>
  </si>
  <si>
    <t>CU(2)</t>
  </si>
  <si>
    <t>TS</t>
  </si>
  <si>
    <t>KG</t>
  </si>
  <si>
    <t>JA</t>
  </si>
  <si>
    <t>H</t>
  </si>
  <si>
    <t>BIH</t>
  </si>
  <si>
    <t>LT</t>
  </si>
  <si>
    <t>BG</t>
  </si>
  <si>
    <t>P</t>
  </si>
  <si>
    <t>HR</t>
  </si>
  <si>
    <t>VZ</t>
  </si>
  <si>
    <t>RUS</t>
  </si>
  <si>
    <t>39</t>
  </si>
  <si>
    <t>CZ</t>
  </si>
  <si>
    <t>MK</t>
  </si>
  <si>
    <t>KI</t>
  </si>
  <si>
    <t>GB</t>
  </si>
  <si>
    <t>E</t>
  </si>
  <si>
    <t>RO</t>
  </si>
  <si>
    <t>FL</t>
  </si>
  <si>
    <t>L</t>
  </si>
  <si>
    <t>UA</t>
  </si>
  <si>
    <t>BA</t>
  </si>
  <si>
    <t>TR</t>
  </si>
  <si>
    <t>81</t>
  </si>
  <si>
    <t>B</t>
  </si>
  <si>
    <t>GR</t>
  </si>
  <si>
    <t>IZ</t>
  </si>
  <si>
    <t>BY</t>
  </si>
  <si>
    <t>LOGBOOK 2016 - WEEK 2</t>
  </si>
  <si>
    <t>Bridge near Zürich 14.01.2015, 12.15 - 13.00</t>
  </si>
  <si>
    <t>34(2)</t>
  </si>
  <si>
    <t>33</t>
  </si>
  <si>
    <t>197</t>
  </si>
  <si>
    <t>777</t>
  </si>
  <si>
    <t>KS</t>
  </si>
  <si>
    <t>MNE</t>
  </si>
  <si>
    <t>KU(2)</t>
  </si>
  <si>
    <t>VZ(2)</t>
  </si>
  <si>
    <t>RI (red/white)</t>
  </si>
  <si>
    <t>IZO</t>
  </si>
  <si>
    <t>N</t>
  </si>
  <si>
    <t>DN (green)</t>
  </si>
  <si>
    <t>BR</t>
  </si>
  <si>
    <t>DZ</t>
  </si>
  <si>
    <t>13</t>
  </si>
  <si>
    <t>LV</t>
  </si>
  <si>
    <t>S</t>
  </si>
  <si>
    <t>UL</t>
  </si>
  <si>
    <t>11</t>
  </si>
  <si>
    <t>22</t>
  </si>
  <si>
    <t>31</t>
  </si>
  <si>
    <t>36</t>
  </si>
  <si>
    <t>37</t>
  </si>
  <si>
    <t>2</t>
  </si>
  <si>
    <t>3</t>
  </si>
  <si>
    <t>18</t>
  </si>
  <si>
    <t>EST</t>
  </si>
  <si>
    <t>FIN</t>
  </si>
  <si>
    <t>KV</t>
  </si>
  <si>
    <t>IC</t>
  </si>
  <si>
    <t>34(4)</t>
  </si>
  <si>
    <t>VZ(3)</t>
  </si>
  <si>
    <t>CK(2)</t>
  </si>
  <si>
    <t>ZG</t>
  </si>
  <si>
    <t>C-09670 (export, green/white)</t>
  </si>
  <si>
    <t>RV 844K</t>
  </si>
  <si>
    <t>WES 389B</t>
  </si>
  <si>
    <t>PF 15L</t>
  </si>
  <si>
    <t xml:space="preserve">FL 92038 (temp) </t>
  </si>
  <si>
    <t>IZ(2)</t>
  </si>
  <si>
    <t>IAE</t>
  </si>
  <si>
    <t>IAE/P(2)</t>
  </si>
  <si>
    <t>SK(2)</t>
  </si>
  <si>
    <t>TE</t>
  </si>
  <si>
    <t>ST</t>
  </si>
  <si>
    <t>CY</t>
  </si>
  <si>
    <t>11408 CT (trailer)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</si>
</sst>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0" zoomScaleNormal="90" workbookViewId="0">
      <selection activeCell="U26" sqref="U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66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83"/>
      <c r="I5" s="83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1" t="s">
        <v>103</v>
      </c>
      <c r="E6" s="81"/>
      <c r="F6" s="81" t="s">
        <v>104</v>
      </c>
      <c r="G6" s="85"/>
      <c r="H6" s="85" t="s">
        <v>105</v>
      </c>
      <c r="I6" s="86"/>
      <c r="J6" s="82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86</v>
      </c>
      <c r="V6" s="29" t="s">
        <v>91</v>
      </c>
    </row>
    <row r="7" spans="1:22" x14ac:dyDescent="0.25">
      <c r="A7" s="62">
        <v>3</v>
      </c>
      <c r="B7" s="8" t="s">
        <v>30</v>
      </c>
      <c r="C7" s="61">
        <v>10</v>
      </c>
      <c r="D7" s="26"/>
      <c r="E7" s="26"/>
      <c r="F7" s="26"/>
      <c r="G7" s="26"/>
      <c r="H7" s="84"/>
      <c r="I7" s="84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87</v>
      </c>
      <c r="V7" s="29" t="s">
        <v>92</v>
      </c>
    </row>
    <row r="8" spans="1:22" x14ac:dyDescent="0.25">
      <c r="A8" s="62">
        <v>4</v>
      </c>
      <c r="B8" s="8" t="s">
        <v>50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88</v>
      </c>
      <c r="V8" s="29" t="s">
        <v>86</v>
      </c>
    </row>
    <row r="9" spans="1:22" x14ac:dyDescent="0.25">
      <c r="A9" s="62">
        <v>5</v>
      </c>
      <c r="B9" s="8" t="s">
        <v>33</v>
      </c>
      <c r="C9" s="61">
        <v>10</v>
      </c>
      <c r="D9" s="81" t="s">
        <v>102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89</v>
      </c>
      <c r="V9" s="29" t="s">
        <v>93</v>
      </c>
    </row>
    <row r="10" spans="1:22" x14ac:dyDescent="0.25">
      <c r="A10" s="62">
        <v>6</v>
      </c>
      <c r="B10" s="8" t="s">
        <v>29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90</v>
      </c>
      <c r="V10" s="29" t="s">
        <v>93</v>
      </c>
    </row>
    <row r="11" spans="1:22" x14ac:dyDescent="0.25">
      <c r="A11" s="62">
        <v>7</v>
      </c>
      <c r="B11" s="8" t="s">
        <v>31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90</v>
      </c>
      <c r="V11" s="29" t="s">
        <v>93</v>
      </c>
    </row>
    <row r="12" spans="1:22" x14ac:dyDescent="0.25">
      <c r="A12" s="62">
        <v>8</v>
      </c>
      <c r="B12" s="8" t="s">
        <v>32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90</v>
      </c>
      <c r="V12" s="29" t="s">
        <v>93</v>
      </c>
    </row>
    <row r="13" spans="1:22" x14ac:dyDescent="0.25">
      <c r="A13" s="62">
        <v>9</v>
      </c>
      <c r="B13" s="8" t="s">
        <v>34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41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62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53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35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55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56</v>
      </c>
      <c r="C20" s="61">
        <v>10</v>
      </c>
      <c r="D20" s="81" t="s">
        <v>106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43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54</v>
      </c>
      <c r="C22" s="61">
        <v>10</v>
      </c>
      <c r="D22" s="26" t="s">
        <v>57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36</v>
      </c>
      <c r="C23" s="61">
        <v>8</v>
      </c>
      <c r="D23" s="26" t="s">
        <v>37</v>
      </c>
      <c r="E23" s="26" t="s">
        <v>96</v>
      </c>
      <c r="F23" s="26" t="s">
        <v>97</v>
      </c>
      <c r="G23" s="26" t="s">
        <v>38</v>
      </c>
      <c r="H23" s="26" t="s">
        <v>39</v>
      </c>
      <c r="I23" s="26" t="s">
        <v>40</v>
      </c>
      <c r="J23" s="26" t="s">
        <v>72</v>
      </c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57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46</v>
      </c>
      <c r="C25" s="61">
        <v>7</v>
      </c>
      <c r="D25" s="26" t="s">
        <v>99</v>
      </c>
      <c r="E25" s="26" t="s">
        <v>100</v>
      </c>
      <c r="F25" s="26" t="s">
        <v>101</v>
      </c>
      <c r="G25" s="76" t="s">
        <v>76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51</v>
      </c>
      <c r="C26" s="61">
        <v>7</v>
      </c>
      <c r="D26" s="26" t="s">
        <v>110</v>
      </c>
      <c r="E26" s="26" t="s">
        <v>74</v>
      </c>
      <c r="F26" s="26" t="s">
        <v>111</v>
      </c>
      <c r="G26" s="26" t="s">
        <v>112</v>
      </c>
      <c r="H26" s="26" t="s">
        <v>52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60</v>
      </c>
      <c r="C27" s="61">
        <v>6</v>
      </c>
      <c r="D27" s="26" t="s">
        <v>98</v>
      </c>
      <c r="E27" s="26">
        <v>33</v>
      </c>
      <c r="F27" s="26">
        <v>81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45</v>
      </c>
      <c r="C28" s="61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63</v>
      </c>
      <c r="C29" s="61">
        <v>5</v>
      </c>
      <c r="D29" s="26" t="s">
        <v>107</v>
      </c>
      <c r="E29" s="26" t="s">
        <v>108</v>
      </c>
      <c r="F29" s="26" t="s">
        <v>109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42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84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48</v>
      </c>
      <c r="C32" s="61">
        <v>3</v>
      </c>
      <c r="D32" s="26">
        <v>39</v>
      </c>
      <c r="E32" s="26">
        <v>197</v>
      </c>
      <c r="F32" s="26">
        <v>777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65</v>
      </c>
      <c r="C33" s="61">
        <v>2</v>
      </c>
      <c r="D33" s="26">
        <v>6</v>
      </c>
      <c r="E33" s="26">
        <v>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0" t="s">
        <v>73</v>
      </c>
      <c r="C34" s="61">
        <v>2</v>
      </c>
      <c r="D34" s="26" t="s">
        <v>85</v>
      </c>
      <c r="E34" s="26" t="s">
        <v>80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94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95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83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58</v>
      </c>
      <c r="C38" s="61">
        <v>1</v>
      </c>
      <c r="D38" s="26" t="s">
        <v>59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78</v>
      </c>
      <c r="C39" s="61">
        <v>1</v>
      </c>
      <c r="D39" s="76" t="s">
        <v>79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0" t="s">
        <v>113</v>
      </c>
      <c r="C40" s="61">
        <v>1</v>
      </c>
      <c r="D40" s="26" t="s">
        <v>114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0" t="s">
        <v>81</v>
      </c>
      <c r="C41" s="61">
        <v>1</v>
      </c>
      <c r="D41" s="26">
        <v>13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s="2" customFormat="1" x14ac:dyDescent="0.25">
      <c r="A43" s="57" t="s">
        <v>8</v>
      </c>
      <c r="B43" s="58"/>
      <c r="C43" s="59">
        <f>COUNTIF(C5:C41,"&gt;0")</f>
        <v>37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5">
      <c r="A44" s="53" t="s">
        <v>7</v>
      </c>
      <c r="B44" s="54"/>
      <c r="C44" s="55">
        <f>COUNTIF(C5:C41,"&gt;9")</f>
        <v>18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6" spans="1:18" x14ac:dyDescent="0.25">
      <c r="A46" s="2" t="s">
        <v>24</v>
      </c>
    </row>
  </sheetData>
  <sortState ref="B23:J39">
    <sortCondition descending="1" ref="C23:C39"/>
  </sortState>
  <conditionalFormatting sqref="C5:C41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V30" sqref="V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66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  <c r="R3" s="38"/>
      <c r="S3" s="68" t="s">
        <v>67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8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31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29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30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62</v>
      </c>
      <c r="C9" s="31">
        <v>7</v>
      </c>
      <c r="D9" s="45"/>
      <c r="E9" s="45"/>
      <c r="F9" s="45"/>
      <c r="G9" s="45"/>
      <c r="H9" s="45"/>
      <c r="I9" s="77"/>
      <c r="J9" s="62">
        <v>5</v>
      </c>
      <c r="K9" s="8" t="s">
        <v>31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41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29</v>
      </c>
      <c r="C10" s="31">
        <v>7</v>
      </c>
      <c r="D10" s="45"/>
      <c r="E10" s="45"/>
      <c r="F10" s="45"/>
      <c r="G10" s="45"/>
      <c r="H10" s="45"/>
      <c r="I10" s="77"/>
      <c r="J10" s="62">
        <v>6</v>
      </c>
      <c r="K10" s="8" t="s">
        <v>32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32</v>
      </c>
      <c r="U10" s="31">
        <v>10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50</v>
      </c>
      <c r="C11" s="31">
        <v>4</v>
      </c>
      <c r="D11" s="45"/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31</v>
      </c>
      <c r="U11" s="31">
        <v>10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34</v>
      </c>
      <c r="C12" s="31">
        <v>4</v>
      </c>
      <c r="D12" s="45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33</v>
      </c>
      <c r="U12" s="31">
        <v>10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84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50</v>
      </c>
      <c r="L13" s="31">
        <v>9</v>
      </c>
      <c r="M13" s="45"/>
      <c r="N13" s="45"/>
      <c r="O13" s="45"/>
      <c r="P13" s="45"/>
      <c r="Q13" s="45"/>
      <c r="R13" s="77"/>
      <c r="S13" s="62">
        <v>9</v>
      </c>
      <c r="T13" s="8" t="s">
        <v>55</v>
      </c>
      <c r="U13" s="31">
        <v>10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33</v>
      </c>
      <c r="C14" s="31">
        <v>2</v>
      </c>
      <c r="D14" s="45"/>
      <c r="E14" s="45"/>
      <c r="F14" s="45"/>
      <c r="G14" s="45"/>
      <c r="H14" s="45"/>
      <c r="I14" s="77"/>
      <c r="J14" s="62">
        <v>10</v>
      </c>
      <c r="K14" s="8" t="s">
        <v>44</v>
      </c>
      <c r="L14" s="31">
        <v>7</v>
      </c>
      <c r="M14" s="45"/>
      <c r="N14" s="45"/>
      <c r="O14" s="45"/>
      <c r="P14" s="45"/>
      <c r="Q14" s="45"/>
      <c r="R14" s="77"/>
      <c r="S14" s="62">
        <v>10</v>
      </c>
      <c r="T14" s="8" t="s">
        <v>50</v>
      </c>
      <c r="U14" s="31">
        <v>10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56</v>
      </c>
      <c r="C15" s="31">
        <v>2</v>
      </c>
      <c r="D15" s="45"/>
      <c r="E15" s="45"/>
      <c r="F15" s="45"/>
      <c r="G15" s="45"/>
      <c r="H15" s="45"/>
      <c r="I15" s="77"/>
      <c r="J15" s="62">
        <v>11</v>
      </c>
      <c r="K15" s="8" t="s">
        <v>35</v>
      </c>
      <c r="L15" s="31">
        <v>6</v>
      </c>
      <c r="M15" s="45"/>
      <c r="N15" s="45"/>
      <c r="O15" s="45"/>
      <c r="P15" s="45"/>
      <c r="Q15" s="45"/>
      <c r="R15" s="77"/>
      <c r="S15" s="62">
        <v>11</v>
      </c>
      <c r="T15" s="8" t="s">
        <v>34</v>
      </c>
      <c r="U15" s="31">
        <v>7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53</v>
      </c>
      <c r="C16" s="31">
        <v>2</v>
      </c>
      <c r="D16" s="45"/>
      <c r="E16" s="45"/>
      <c r="F16" s="45"/>
      <c r="G16" s="45"/>
      <c r="H16" s="45"/>
      <c r="I16" s="77"/>
      <c r="J16" s="62">
        <v>12</v>
      </c>
      <c r="K16" s="8" t="s">
        <v>36</v>
      </c>
      <c r="L16" s="31">
        <v>5</v>
      </c>
      <c r="M16" s="45" t="s">
        <v>37</v>
      </c>
      <c r="N16" s="45" t="s">
        <v>38</v>
      </c>
      <c r="O16" s="45" t="s">
        <v>39</v>
      </c>
      <c r="P16" s="45" t="s">
        <v>40</v>
      </c>
      <c r="Q16" s="45"/>
      <c r="R16" s="77"/>
      <c r="S16" s="62">
        <v>12</v>
      </c>
      <c r="T16" s="8" t="s">
        <v>44</v>
      </c>
      <c r="U16" s="31">
        <v>7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45</v>
      </c>
      <c r="C17" s="31">
        <v>2</v>
      </c>
      <c r="D17" s="45"/>
      <c r="E17" s="45"/>
      <c r="F17" s="45"/>
      <c r="G17" s="45"/>
      <c r="H17" s="45"/>
      <c r="I17" s="77"/>
      <c r="J17" s="62">
        <v>13</v>
      </c>
      <c r="K17" s="8" t="s">
        <v>41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56</v>
      </c>
      <c r="U17" s="31">
        <v>6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30</v>
      </c>
      <c r="C18" s="31">
        <v>1</v>
      </c>
      <c r="D18" s="45"/>
      <c r="E18" s="45"/>
      <c r="F18" s="45"/>
      <c r="G18" s="45"/>
      <c r="H18" s="45"/>
      <c r="I18" s="77"/>
      <c r="J18" s="62">
        <v>14</v>
      </c>
      <c r="K18" s="8" t="s">
        <v>43</v>
      </c>
      <c r="L18" s="31">
        <v>5</v>
      </c>
      <c r="M18" s="45"/>
      <c r="N18" s="45"/>
      <c r="O18" s="45"/>
      <c r="P18" s="45"/>
      <c r="Q18" s="45"/>
      <c r="R18" s="77"/>
      <c r="S18" s="62">
        <v>14</v>
      </c>
      <c r="T18" s="8" t="s">
        <v>43</v>
      </c>
      <c r="U18" s="31">
        <v>6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83</v>
      </c>
      <c r="C19" s="31">
        <v>1</v>
      </c>
      <c r="D19" s="45"/>
      <c r="E19" s="45"/>
      <c r="F19" s="45"/>
      <c r="G19" s="45"/>
      <c r="H19" s="45"/>
      <c r="I19" s="77"/>
      <c r="J19" s="62">
        <v>15</v>
      </c>
      <c r="K19" s="8" t="s">
        <v>53</v>
      </c>
      <c r="L19" s="31">
        <v>4</v>
      </c>
      <c r="M19" s="45"/>
      <c r="N19" s="45"/>
      <c r="O19" s="45"/>
      <c r="P19" s="45"/>
      <c r="Q19" s="45"/>
      <c r="R19" s="77"/>
      <c r="S19" s="62">
        <v>15</v>
      </c>
      <c r="T19" s="8" t="s">
        <v>60</v>
      </c>
      <c r="U19" s="31">
        <v>4</v>
      </c>
      <c r="V19" s="45" t="s">
        <v>68</v>
      </c>
      <c r="W19" s="45" t="s">
        <v>69</v>
      </c>
      <c r="X19" s="45" t="s">
        <v>61</v>
      </c>
      <c r="Y19" s="45"/>
      <c r="Z19" s="45"/>
    </row>
    <row r="20" spans="1:26" x14ac:dyDescent="0.25">
      <c r="A20" s="62">
        <v>16</v>
      </c>
      <c r="B20" s="8" t="s">
        <v>42</v>
      </c>
      <c r="C20" s="31">
        <v>1</v>
      </c>
      <c r="D20" s="45"/>
      <c r="E20" s="45"/>
      <c r="F20" s="45"/>
      <c r="G20" s="45"/>
      <c r="H20" s="45"/>
      <c r="I20" s="77"/>
      <c r="J20" s="62">
        <v>16</v>
      </c>
      <c r="K20" s="8" t="s">
        <v>55</v>
      </c>
      <c r="L20" s="31">
        <v>3</v>
      </c>
      <c r="M20" s="45"/>
      <c r="N20" s="45"/>
      <c r="O20" s="45"/>
      <c r="P20" s="45"/>
      <c r="Q20" s="45"/>
      <c r="R20" s="77"/>
      <c r="S20" s="62">
        <v>16</v>
      </c>
      <c r="T20" s="8" t="s">
        <v>54</v>
      </c>
      <c r="U20" s="31">
        <v>4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57</v>
      </c>
      <c r="C21" s="31">
        <v>1</v>
      </c>
      <c r="D21" s="45"/>
      <c r="E21" s="45"/>
      <c r="F21" s="45"/>
      <c r="G21" s="45"/>
      <c r="H21" s="45"/>
      <c r="I21" s="77"/>
      <c r="J21" s="62">
        <v>17</v>
      </c>
      <c r="K21" s="8" t="s">
        <v>56</v>
      </c>
      <c r="L21" s="31">
        <v>3</v>
      </c>
      <c r="M21" s="45"/>
      <c r="N21" s="45"/>
      <c r="O21" s="45"/>
      <c r="P21" s="45"/>
      <c r="Q21" s="45"/>
      <c r="R21" s="77"/>
      <c r="S21" s="62">
        <v>17</v>
      </c>
      <c r="T21" s="8" t="s">
        <v>46</v>
      </c>
      <c r="U21" s="31">
        <v>3</v>
      </c>
      <c r="V21" s="45" t="s">
        <v>75</v>
      </c>
      <c r="W21" s="76" t="s">
        <v>76</v>
      </c>
      <c r="X21" s="45"/>
      <c r="Y21" s="45"/>
      <c r="Z21" s="45"/>
    </row>
    <row r="22" spans="1:26" x14ac:dyDescent="0.25">
      <c r="A22" s="62">
        <v>18</v>
      </c>
      <c r="B22" s="8" t="s">
        <v>55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51</v>
      </c>
      <c r="L22" s="31">
        <v>2</v>
      </c>
      <c r="M22" s="45" t="s">
        <v>33</v>
      </c>
      <c r="N22" s="45" t="s">
        <v>52</v>
      </c>
      <c r="O22" s="45"/>
      <c r="P22" s="45"/>
      <c r="Q22" s="45"/>
      <c r="R22" s="77"/>
      <c r="S22" s="62">
        <v>18</v>
      </c>
      <c r="T22" s="8" t="s">
        <v>48</v>
      </c>
      <c r="U22" s="31">
        <v>2</v>
      </c>
      <c r="V22" s="45" t="s">
        <v>70</v>
      </c>
      <c r="W22" s="45" t="s">
        <v>71</v>
      </c>
      <c r="X22" s="45"/>
      <c r="Y22" s="45"/>
      <c r="Z22" s="45"/>
    </row>
    <row r="23" spans="1:26" x14ac:dyDescent="0.25">
      <c r="A23" s="62">
        <v>19</v>
      </c>
      <c r="B23" s="80" t="s">
        <v>73</v>
      </c>
      <c r="C23" s="31">
        <v>1</v>
      </c>
      <c r="D23" s="45" t="s">
        <v>85</v>
      </c>
      <c r="E23" s="45"/>
      <c r="F23" s="45"/>
      <c r="G23" s="45"/>
      <c r="H23" s="45"/>
      <c r="I23" s="77"/>
      <c r="J23" s="62">
        <v>19</v>
      </c>
      <c r="K23" s="8" t="s">
        <v>54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51</v>
      </c>
      <c r="U23" s="31">
        <v>2</v>
      </c>
      <c r="V23" s="45" t="s">
        <v>74</v>
      </c>
      <c r="W23" s="45"/>
      <c r="X23" s="45"/>
      <c r="Y23" s="45"/>
      <c r="Z23" s="45"/>
    </row>
    <row r="24" spans="1:26" x14ac:dyDescent="0.25">
      <c r="A24" s="9"/>
      <c r="B24" s="9"/>
      <c r="C24" s="10"/>
      <c r="D24" s="45"/>
      <c r="E24" s="45"/>
      <c r="F24" s="45"/>
      <c r="G24" s="45"/>
      <c r="H24" s="45"/>
      <c r="I24" s="77"/>
      <c r="J24" s="62">
        <v>20</v>
      </c>
      <c r="K24" s="8" t="s">
        <v>57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 t="s">
        <v>53</v>
      </c>
      <c r="U24" s="31">
        <v>2</v>
      </c>
      <c r="V24" s="45"/>
      <c r="W24" s="45"/>
      <c r="X24" s="45"/>
      <c r="Y24" s="45"/>
      <c r="Z24" s="45"/>
    </row>
    <row r="25" spans="1:26" x14ac:dyDescent="0.25">
      <c r="A25" s="57" t="s">
        <v>8</v>
      </c>
      <c r="B25" s="58"/>
      <c r="C25" s="59">
        <f>COUNTIF(C5:C23,"&gt;0")</f>
        <v>19</v>
      </c>
      <c r="D25" s="45"/>
      <c r="E25" s="45"/>
      <c r="F25" s="45"/>
      <c r="G25" s="45"/>
      <c r="H25" s="45"/>
      <c r="I25" s="77"/>
      <c r="J25" s="62">
        <v>21</v>
      </c>
      <c r="K25" s="8" t="s">
        <v>62</v>
      </c>
      <c r="L25" s="31">
        <v>2</v>
      </c>
      <c r="M25" s="45"/>
      <c r="N25" s="45"/>
      <c r="O25" s="45"/>
      <c r="P25" s="45"/>
      <c r="Q25" s="45"/>
      <c r="R25" s="77"/>
      <c r="S25" s="62">
        <v>21</v>
      </c>
      <c r="T25" s="8" t="s">
        <v>62</v>
      </c>
      <c r="U25" s="31">
        <v>1</v>
      </c>
      <c r="V25" s="45"/>
      <c r="W25" s="45"/>
      <c r="X25" s="45"/>
      <c r="Y25" s="45"/>
      <c r="Z25" s="45"/>
    </row>
    <row r="26" spans="1:26" x14ac:dyDescent="0.25">
      <c r="A26" s="53" t="s">
        <v>7</v>
      </c>
      <c r="B26" s="54"/>
      <c r="C26" s="55">
        <f>COUNTIF(C5:C23,"&gt;9")</f>
        <v>4</v>
      </c>
      <c r="D26" s="45"/>
      <c r="E26" s="45"/>
      <c r="F26" s="45"/>
      <c r="G26" s="45"/>
      <c r="H26" s="45"/>
      <c r="I26" s="77"/>
      <c r="J26" s="62">
        <v>22</v>
      </c>
      <c r="K26" s="8" t="s">
        <v>42</v>
      </c>
      <c r="L26" s="31">
        <v>1</v>
      </c>
      <c r="M26" s="45"/>
      <c r="N26" s="45"/>
      <c r="O26" s="45"/>
      <c r="P26" s="45"/>
      <c r="Q26" s="45"/>
      <c r="R26" s="77"/>
      <c r="S26" s="62">
        <v>22</v>
      </c>
      <c r="T26" s="8" t="s">
        <v>57</v>
      </c>
      <c r="U26" s="31">
        <v>1</v>
      </c>
      <c r="V26" s="45"/>
      <c r="W26" s="45"/>
      <c r="X26" s="45"/>
      <c r="Y26" s="45"/>
      <c r="Z26" s="45"/>
    </row>
    <row r="27" spans="1:26" x14ac:dyDescent="0.25">
      <c r="A27" s="6"/>
      <c r="B27" s="6"/>
      <c r="C27" s="32"/>
      <c r="I27" s="77"/>
      <c r="J27" s="62">
        <v>23</v>
      </c>
      <c r="K27" s="8" t="s">
        <v>45</v>
      </c>
      <c r="L27" s="31">
        <v>1</v>
      </c>
      <c r="M27" s="45"/>
      <c r="N27" s="45"/>
      <c r="O27" s="45"/>
      <c r="P27" s="45"/>
      <c r="Q27" s="45"/>
      <c r="R27" s="77"/>
      <c r="S27" s="62">
        <v>23</v>
      </c>
      <c r="T27" s="8" t="s">
        <v>36</v>
      </c>
      <c r="U27" s="31">
        <v>1</v>
      </c>
      <c r="V27" s="45" t="s">
        <v>72</v>
      </c>
      <c r="W27" s="45"/>
      <c r="X27" s="45"/>
      <c r="Y27" s="45"/>
      <c r="Z27" s="45"/>
    </row>
    <row r="28" spans="1:26" x14ac:dyDescent="0.25">
      <c r="I28" s="77"/>
      <c r="J28" s="62">
        <v>24</v>
      </c>
      <c r="K28" s="8" t="s">
        <v>46</v>
      </c>
      <c r="L28" s="31">
        <v>1</v>
      </c>
      <c r="M28" s="45" t="s">
        <v>47</v>
      </c>
      <c r="N28" s="45"/>
      <c r="O28" s="45"/>
      <c r="P28" s="45"/>
      <c r="Q28" s="45"/>
      <c r="R28" s="77"/>
      <c r="S28" s="62">
        <v>24</v>
      </c>
      <c r="T28" s="8" t="s">
        <v>63</v>
      </c>
      <c r="U28" s="31">
        <v>1</v>
      </c>
      <c r="V28" s="45" t="s">
        <v>77</v>
      </c>
      <c r="W28" s="45"/>
      <c r="X28" s="45"/>
      <c r="Y28" s="45"/>
      <c r="Z28" s="45"/>
    </row>
    <row r="29" spans="1:26" x14ac:dyDescent="0.25">
      <c r="I29" s="77"/>
      <c r="J29" s="62">
        <v>25</v>
      </c>
      <c r="K29" s="8" t="s">
        <v>48</v>
      </c>
      <c r="L29" s="31">
        <v>1</v>
      </c>
      <c r="M29" s="45" t="s">
        <v>49</v>
      </c>
      <c r="N29" s="45"/>
      <c r="O29" s="45"/>
      <c r="P29" s="45"/>
      <c r="Q29" s="45"/>
      <c r="R29" s="77"/>
      <c r="S29" s="62">
        <v>25</v>
      </c>
      <c r="T29" s="8" t="s">
        <v>35</v>
      </c>
      <c r="U29" s="31">
        <v>1</v>
      </c>
      <c r="V29" s="45"/>
      <c r="W29" s="45"/>
      <c r="X29" s="45"/>
      <c r="Y29" s="45"/>
      <c r="Z29" s="45"/>
    </row>
    <row r="30" spans="1:26" x14ac:dyDescent="0.25">
      <c r="I30" s="77"/>
      <c r="J30" s="62">
        <v>26</v>
      </c>
      <c r="K30" s="8" t="s">
        <v>58</v>
      </c>
      <c r="L30" s="31">
        <v>1</v>
      </c>
      <c r="M30" s="45" t="s">
        <v>59</v>
      </c>
      <c r="N30" s="45"/>
      <c r="O30" s="45"/>
      <c r="P30" s="45"/>
      <c r="Q30" s="45"/>
      <c r="R30" s="77"/>
      <c r="S30" s="62">
        <v>26</v>
      </c>
      <c r="T30" s="8" t="s">
        <v>78</v>
      </c>
      <c r="U30" s="31">
        <v>1</v>
      </c>
      <c r="V30" s="76" t="s">
        <v>79</v>
      </c>
      <c r="W30" s="45"/>
      <c r="X30" s="45"/>
      <c r="Y30" s="45"/>
      <c r="Z30" s="45"/>
    </row>
    <row r="31" spans="1:26" x14ac:dyDescent="0.25">
      <c r="I31" s="77"/>
      <c r="J31" s="62">
        <v>27</v>
      </c>
      <c r="K31" s="8" t="s">
        <v>60</v>
      </c>
      <c r="L31" s="31">
        <v>1</v>
      </c>
      <c r="M31" s="45" t="s">
        <v>61</v>
      </c>
      <c r="N31" s="45"/>
      <c r="O31" s="45"/>
      <c r="P31" s="45"/>
      <c r="Q31" s="45"/>
      <c r="R31" s="77"/>
      <c r="S31" s="62">
        <v>27</v>
      </c>
      <c r="T31" s="80" t="s">
        <v>73</v>
      </c>
      <c r="U31" s="31">
        <v>1</v>
      </c>
      <c r="V31" s="45" t="s">
        <v>80</v>
      </c>
      <c r="W31" s="45"/>
      <c r="X31" s="45"/>
      <c r="Y31" s="45"/>
      <c r="Z31" s="45"/>
    </row>
    <row r="32" spans="1:26" x14ac:dyDescent="0.25">
      <c r="I32" s="77"/>
      <c r="J32" s="62">
        <v>28</v>
      </c>
      <c r="K32" s="8" t="s">
        <v>63</v>
      </c>
      <c r="L32" s="31">
        <v>1</v>
      </c>
      <c r="M32" s="45" t="s">
        <v>64</v>
      </c>
      <c r="N32" s="45"/>
      <c r="O32" s="45"/>
      <c r="P32" s="45"/>
      <c r="Q32" s="45"/>
      <c r="R32" s="77"/>
      <c r="S32" s="62">
        <v>28</v>
      </c>
      <c r="T32" s="80" t="s">
        <v>81</v>
      </c>
      <c r="U32" s="31">
        <v>1</v>
      </c>
      <c r="V32" s="45" t="s">
        <v>82</v>
      </c>
      <c r="W32" s="45"/>
      <c r="X32" s="45"/>
      <c r="Y32" s="45"/>
      <c r="Z32" s="45"/>
    </row>
    <row r="33" spans="3:26" x14ac:dyDescent="0.25">
      <c r="I33" s="77"/>
      <c r="J33" s="62">
        <v>29</v>
      </c>
      <c r="K33" s="8" t="s">
        <v>65</v>
      </c>
      <c r="L33" s="31">
        <v>1</v>
      </c>
      <c r="M33" s="79">
        <v>6</v>
      </c>
      <c r="N33" s="45"/>
      <c r="O33" s="45"/>
      <c r="P33" s="45"/>
      <c r="Q33" s="45"/>
      <c r="R33" s="77"/>
      <c r="S33" s="9"/>
      <c r="T33" s="9"/>
      <c r="U33" s="10"/>
      <c r="V33" s="45"/>
      <c r="W33" s="45"/>
      <c r="X33" s="45"/>
      <c r="Y33" s="45"/>
      <c r="Z33" s="45"/>
    </row>
    <row r="34" spans="3:26" x14ac:dyDescent="0.25">
      <c r="I34" s="77"/>
      <c r="J34" s="9"/>
      <c r="K34" s="9"/>
      <c r="L34" s="10"/>
      <c r="M34" s="45"/>
      <c r="N34" s="45"/>
      <c r="O34" s="45"/>
      <c r="P34" s="45"/>
      <c r="Q34" s="45"/>
      <c r="R34" s="77"/>
      <c r="S34" s="57" t="s">
        <v>8</v>
      </c>
      <c r="T34" s="58"/>
      <c r="U34" s="59">
        <f>COUNTIF(U5:U32,"&gt;0")</f>
        <v>28</v>
      </c>
      <c r="V34" s="45"/>
      <c r="W34" s="45"/>
      <c r="X34" s="45"/>
      <c r="Y34" s="45"/>
      <c r="Z34" s="45"/>
    </row>
    <row r="35" spans="3:26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  <c r="S35" s="53" t="s">
        <v>7</v>
      </c>
      <c r="T35" s="54"/>
      <c r="U35" s="55">
        <f>COUNTIF(U5:U32,"&gt;9")</f>
        <v>10</v>
      </c>
      <c r="V35" s="45"/>
      <c r="W35" s="45"/>
      <c r="X35" s="45"/>
      <c r="Y35" s="45"/>
      <c r="Z35" s="45"/>
    </row>
    <row r="36" spans="3:26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8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3:26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</sheetData>
  <sortState ref="B9:D22">
    <sortCondition descending="1" ref="C9:C22"/>
  </sortState>
  <conditionalFormatting sqref="U5:U32">
    <cfRule type="cellIs" dxfId="2" priority="3" operator="greaterThan">
      <formula>9</formula>
    </cfRule>
  </conditionalFormatting>
  <conditionalFormatting sqref="C5:C23">
    <cfRule type="cellIs" dxfId="1" priority="5" operator="greaterThan">
      <formula>9</formula>
    </cfRule>
  </conditionalFormatting>
  <conditionalFormatting sqref="L5:L33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4" sqref="E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66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2016-01-16T17:49:08Z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