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8" i="15" l="1"/>
  <c r="C34" i="15"/>
  <c r="C33" i="15"/>
  <c r="C44" i="1" l="1"/>
  <c r="C43" i="1"/>
</calcChain>
</file>

<file path=xl/sharedStrings.xml><?xml version="1.0" encoding="utf-8"?>
<sst xmlns="http://schemas.openxmlformats.org/spreadsheetml/2006/main" count="206" uniqueCount="115">
  <si>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</si>
  <si>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</si>
  <si>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</si>
  <si>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</si>
  <si>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</si>
  <si>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</si>
  <si>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</si>
  <si>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</si>
  <si>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</si>
  <si>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</si>
  <si>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</si>
  <si>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</si>
  <si>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</si>
  <si>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</si>
  <si>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</si>
  <si>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</si>
  <si>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</si>
  <si>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</si>
  <si>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</si>
  <si>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</si>
  <si>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</si>
  <si>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</si>
  <si>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</si>
  <si>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</si>
  <si>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</si>
  <si>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</si>
  <si>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</si>
  <si>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50</t>
  </si>
  <si>
    <t>Hotels</t>
  </si>
  <si>
    <t>Bridge near Zürich, 08.12.2015, 12.15 - 13.00</t>
  </si>
  <si>
    <t>I</t>
  </si>
  <si>
    <t>A</t>
  </si>
  <si>
    <t>PL</t>
  </si>
  <si>
    <t>F</t>
  </si>
  <si>
    <t>CZ</t>
  </si>
  <si>
    <t>HR</t>
  </si>
  <si>
    <t>ZG</t>
  </si>
  <si>
    <t>SK</t>
  </si>
  <si>
    <t>NL</t>
  </si>
  <si>
    <t>SLO</t>
  </si>
  <si>
    <t>BIH</t>
  </si>
  <si>
    <t>MD</t>
  </si>
  <si>
    <t>K/C</t>
  </si>
  <si>
    <t>FL</t>
  </si>
  <si>
    <t>temp</t>
  </si>
  <si>
    <t>LT</t>
  </si>
  <si>
    <t>L</t>
  </si>
  <si>
    <t>UA</t>
  </si>
  <si>
    <t>AB(2)</t>
  </si>
  <si>
    <t>BC</t>
  </si>
  <si>
    <t>MC</t>
  </si>
  <si>
    <t>MK</t>
  </si>
  <si>
    <t>TR</t>
  </si>
  <si>
    <t>34</t>
  </si>
  <si>
    <t>E</t>
  </si>
  <si>
    <t>H</t>
  </si>
  <si>
    <t>B</t>
  </si>
  <si>
    <t>BG</t>
  </si>
  <si>
    <t>EST</t>
  </si>
  <si>
    <t>FIN</t>
  </si>
  <si>
    <t>SRB</t>
  </si>
  <si>
    <t>CU</t>
  </si>
  <si>
    <t>RO</t>
  </si>
  <si>
    <t>BY</t>
  </si>
  <si>
    <t>DK</t>
  </si>
  <si>
    <t>P</t>
  </si>
  <si>
    <t>CDGE 55-510</t>
  </si>
  <si>
    <t>1</t>
  </si>
  <si>
    <t>BMW Z4</t>
  </si>
  <si>
    <t>510 = WTO, Brazil</t>
  </si>
  <si>
    <t>Hotel Best Western, Glattbrugg</t>
  </si>
  <si>
    <t>GB</t>
  </si>
  <si>
    <t>RUS</t>
  </si>
  <si>
    <t>178</t>
  </si>
  <si>
    <t>750</t>
  </si>
  <si>
    <t>PA</t>
  </si>
  <si>
    <t>LV</t>
  </si>
  <si>
    <t>GR</t>
  </si>
  <si>
    <t>IN</t>
  </si>
  <si>
    <t>NH</t>
  </si>
  <si>
    <t>TE</t>
  </si>
  <si>
    <t>S</t>
  </si>
  <si>
    <t>BG(3)</t>
  </si>
  <si>
    <t>KV(2)</t>
  </si>
  <si>
    <t>CU(2)</t>
  </si>
  <si>
    <t>SU</t>
  </si>
  <si>
    <t>NS</t>
  </si>
  <si>
    <t>VR</t>
  </si>
  <si>
    <t>DE</t>
  </si>
  <si>
    <t>temp(2)</t>
  </si>
  <si>
    <t>C</t>
  </si>
  <si>
    <t>34(5)</t>
  </si>
  <si>
    <t>ZG(3)</t>
  </si>
  <si>
    <t>DA</t>
  </si>
  <si>
    <t>KC</t>
  </si>
  <si>
    <t>50/50</t>
  </si>
  <si>
    <t>197/77</t>
  </si>
  <si>
    <t>CB</t>
  </si>
  <si>
    <t>SK(6)</t>
  </si>
  <si>
    <t>TE(2)</t>
  </si>
  <si>
    <t>KU</t>
  </si>
  <si>
    <t>IRL</t>
  </si>
  <si>
    <t>KE(2)</t>
  </si>
  <si>
    <t>21</t>
  </si>
  <si>
    <t>31</t>
  </si>
  <si>
    <t>33</t>
  </si>
  <si>
    <t>35</t>
  </si>
  <si>
    <t>37</t>
  </si>
  <si>
    <t>2</t>
  </si>
  <si>
    <t>12</t>
  </si>
  <si>
    <t>14</t>
  </si>
  <si>
    <t>15</t>
  </si>
  <si>
    <t>20</t>
  </si>
  <si>
    <t>WT 870A</t>
  </si>
  <si>
    <t>LB 35A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</si>
</sst>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0" zoomScaleNormal="90" workbookViewId="0">
      <selection activeCell="U26" sqref="U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66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113</v>
      </c>
      <c r="E6" s="78"/>
      <c r="F6" s="83" t="s">
        <v>114</v>
      </c>
      <c r="G6" s="8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103</v>
      </c>
      <c r="V6" s="29" t="s">
        <v>108</v>
      </c>
    </row>
    <row r="7" spans="1:22" x14ac:dyDescent="0.25">
      <c r="A7" s="62">
        <v>3</v>
      </c>
      <c r="B7" s="8" t="s">
        <v>32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104</v>
      </c>
      <c r="V7" s="29" t="s">
        <v>109</v>
      </c>
    </row>
    <row r="8" spans="1:22" x14ac:dyDescent="0.25">
      <c r="A8" s="62">
        <v>4</v>
      </c>
      <c r="B8" s="8" t="s">
        <v>34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105</v>
      </c>
      <c r="V8" s="29" t="s">
        <v>110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53</v>
      </c>
      <c r="V9" s="29" t="s">
        <v>110</v>
      </c>
    </row>
    <row r="10" spans="1:22" x14ac:dyDescent="0.25">
      <c r="A10" s="62">
        <v>6</v>
      </c>
      <c r="B10" s="8" t="s">
        <v>38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106</v>
      </c>
      <c r="V10" s="29" t="s">
        <v>111</v>
      </c>
    </row>
    <row r="11" spans="1:22" x14ac:dyDescent="0.25">
      <c r="A11" s="62">
        <v>7</v>
      </c>
      <c r="B11" s="8" t="s">
        <v>30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107</v>
      </c>
      <c r="V11" s="29" t="s">
        <v>112</v>
      </c>
    </row>
    <row r="12" spans="1:22" x14ac:dyDescent="0.25">
      <c r="A12" s="62">
        <v>8</v>
      </c>
      <c r="B12" s="8" t="s">
        <v>62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107</v>
      </c>
      <c r="V12" s="29" t="s">
        <v>112</v>
      </c>
    </row>
    <row r="13" spans="1:22" x14ac:dyDescent="0.25">
      <c r="A13" s="62">
        <v>9</v>
      </c>
      <c r="B13" s="8" t="s">
        <v>33</v>
      </c>
      <c r="C13" s="61">
        <v>10</v>
      </c>
      <c r="D13" s="78" t="s">
        <v>89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43</v>
      </c>
      <c r="C15" s="61">
        <v>10</v>
      </c>
      <c r="D15" s="78" t="s">
        <v>44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65</v>
      </c>
      <c r="C17" s="61">
        <v>10</v>
      </c>
      <c r="D17" s="26" t="s">
        <v>90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56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57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45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60</v>
      </c>
      <c r="C21" s="61">
        <v>10</v>
      </c>
      <c r="D21" s="26" t="s">
        <v>82</v>
      </c>
      <c r="E21" s="26" t="s">
        <v>83</v>
      </c>
      <c r="F21" s="26" t="s">
        <v>84</v>
      </c>
      <c r="G21" s="26" t="s">
        <v>75</v>
      </c>
      <c r="H21" s="26" t="s">
        <v>85</v>
      </c>
      <c r="I21" s="26" t="s">
        <v>86</v>
      </c>
      <c r="J21" s="26" t="s">
        <v>87</v>
      </c>
      <c r="K21" s="26" t="s">
        <v>88</v>
      </c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54</v>
      </c>
      <c r="C22" s="61">
        <v>10</v>
      </c>
      <c r="D22" s="26" t="s">
        <v>77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46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39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51</v>
      </c>
      <c r="C25" s="61">
        <v>9</v>
      </c>
      <c r="D25" s="26" t="s">
        <v>98</v>
      </c>
      <c r="E25" s="26" t="s">
        <v>99</v>
      </c>
      <c r="F25" s="26" t="s">
        <v>100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40</v>
      </c>
      <c r="C26" s="61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64</v>
      </c>
      <c r="C27" s="61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52</v>
      </c>
      <c r="C28" s="61">
        <v>7</v>
      </c>
      <c r="D28" s="26" t="s">
        <v>91</v>
      </c>
      <c r="E28" s="26">
        <v>61</v>
      </c>
      <c r="F28" s="26">
        <v>81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72</v>
      </c>
      <c r="C29" s="61">
        <v>6</v>
      </c>
      <c r="D29" s="26" t="s">
        <v>95</v>
      </c>
      <c r="E29" s="26" t="s">
        <v>95</v>
      </c>
      <c r="F29" s="26" t="s">
        <v>96</v>
      </c>
      <c r="G29" s="26">
        <v>197</v>
      </c>
      <c r="H29" s="26">
        <v>178</v>
      </c>
      <c r="I29" s="26">
        <v>750</v>
      </c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71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35</v>
      </c>
      <c r="C31" s="61">
        <v>5</v>
      </c>
      <c r="D31" s="26" t="s">
        <v>92</v>
      </c>
      <c r="E31" s="26" t="s">
        <v>93</v>
      </c>
      <c r="F31" s="26" t="s">
        <v>94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47</v>
      </c>
      <c r="C32" s="61">
        <v>4</v>
      </c>
      <c r="D32" s="26" t="s">
        <v>48</v>
      </c>
      <c r="E32" s="26" t="s">
        <v>49</v>
      </c>
      <c r="F32" s="26" t="s">
        <v>97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81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101</v>
      </c>
      <c r="C34" s="61">
        <v>3</v>
      </c>
      <c r="D34" s="26" t="s">
        <v>102</v>
      </c>
      <c r="E34" s="26" t="s">
        <v>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76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77</v>
      </c>
      <c r="C36" s="61">
        <v>2</v>
      </c>
      <c r="D36" s="26" t="s">
        <v>78</v>
      </c>
      <c r="E36" s="26" t="s">
        <v>79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58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59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63</v>
      </c>
      <c r="C39" s="61">
        <v>1</v>
      </c>
      <c r="D39" s="26">
        <v>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41</v>
      </c>
      <c r="C40" s="61">
        <v>1</v>
      </c>
      <c r="D40" s="26" t="s">
        <v>42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50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2" customFormat="1" x14ac:dyDescent="0.25">
      <c r="A43" s="57" t="s">
        <v>8</v>
      </c>
      <c r="B43" s="58"/>
      <c r="C43" s="59">
        <f>COUNTIF(C5:C41,"&gt;0")</f>
        <v>37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5">
      <c r="A44" s="53" t="s">
        <v>7</v>
      </c>
      <c r="B44" s="54"/>
      <c r="C44" s="55">
        <f>COUNTIF(C5:C41,"&gt;9")</f>
        <v>20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spans="1:18" x14ac:dyDescent="0.25">
      <c r="A46" s="2" t="s">
        <v>25</v>
      </c>
    </row>
  </sheetData>
  <sortState ref="B25:I41">
    <sortCondition descending="1" ref="C25:C41"/>
  </sortState>
  <mergeCells count="1">
    <mergeCell ref="F6:G6"/>
  </mergeCells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E41" sqref="E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0" width="5.7109375" style="6" customWidth="1"/>
    <col min="11" max="12" width="6.140625" style="6" customWidth="1"/>
    <col min="13" max="17" width="7.8554687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28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66</v>
      </c>
      <c r="E5" s="76"/>
      <c r="F5" s="76"/>
      <c r="G5" s="76"/>
      <c r="H5" s="76"/>
      <c r="I5" s="77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33</v>
      </c>
      <c r="C7" s="31">
        <v>10</v>
      </c>
      <c r="D7" s="76" t="s">
        <v>44</v>
      </c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34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30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56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46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43</v>
      </c>
      <c r="L12" s="31">
        <v>9</v>
      </c>
      <c r="M12" s="76" t="s">
        <v>44</v>
      </c>
      <c r="N12" s="45"/>
      <c r="O12" s="45"/>
      <c r="P12" s="45"/>
      <c r="Q12" s="45"/>
    </row>
    <row r="13" spans="1:17" x14ac:dyDescent="0.25">
      <c r="A13" s="62">
        <v>9</v>
      </c>
      <c r="B13" s="8" t="s">
        <v>37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62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65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37</v>
      </c>
      <c r="L14" s="31">
        <v>8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62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55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54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38</v>
      </c>
      <c r="L16" s="31">
        <v>6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38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39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55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54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57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57</v>
      </c>
      <c r="L19" s="31"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71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65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72</v>
      </c>
      <c r="C21" s="31">
        <v>2</v>
      </c>
      <c r="D21" s="45" t="s">
        <v>73</v>
      </c>
      <c r="E21" s="45" t="s">
        <v>74</v>
      </c>
      <c r="F21" s="45"/>
      <c r="G21" s="45"/>
      <c r="H21" s="45"/>
      <c r="I21" s="77"/>
      <c r="J21" s="62">
        <v>17</v>
      </c>
      <c r="K21" s="8" t="s">
        <v>45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60</v>
      </c>
      <c r="C22" s="31">
        <v>2</v>
      </c>
      <c r="D22" s="45" t="s">
        <v>57</v>
      </c>
      <c r="E22" s="45" t="s">
        <v>75</v>
      </c>
      <c r="F22" s="45"/>
      <c r="G22" s="45"/>
      <c r="H22" s="45"/>
      <c r="I22" s="77"/>
      <c r="J22" s="62">
        <v>18</v>
      </c>
      <c r="K22" s="8" t="s">
        <v>47</v>
      </c>
      <c r="L22" s="31">
        <v>3</v>
      </c>
      <c r="M22" s="45" t="s">
        <v>48</v>
      </c>
      <c r="N22" s="45" t="s">
        <v>49</v>
      </c>
      <c r="O22" s="45"/>
      <c r="P22" s="45"/>
      <c r="Q22" s="45"/>
    </row>
    <row r="23" spans="1:17" x14ac:dyDescent="0.25">
      <c r="A23" s="62">
        <v>19</v>
      </c>
      <c r="B23" s="8" t="s">
        <v>64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46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43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60</v>
      </c>
      <c r="L24" s="31">
        <v>2</v>
      </c>
      <c r="M24" s="45" t="s">
        <v>57</v>
      </c>
      <c r="N24" s="45" t="s">
        <v>61</v>
      </c>
      <c r="O24" s="45"/>
      <c r="P24" s="45"/>
      <c r="Q24" s="45"/>
    </row>
    <row r="25" spans="1:17" x14ac:dyDescent="0.25">
      <c r="A25" s="62">
        <v>21</v>
      </c>
      <c r="B25" s="8" t="s">
        <v>39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35</v>
      </c>
      <c r="L25" s="31">
        <v>1</v>
      </c>
      <c r="M25" s="45" t="s">
        <v>36</v>
      </c>
      <c r="N25" s="45"/>
      <c r="O25" s="45"/>
      <c r="P25" s="45"/>
      <c r="Q25" s="45"/>
    </row>
    <row r="26" spans="1:17" x14ac:dyDescent="0.25">
      <c r="A26" s="62">
        <v>22</v>
      </c>
      <c r="B26" s="8" t="s">
        <v>77</v>
      </c>
      <c r="C26" s="31">
        <v>2</v>
      </c>
      <c r="D26" s="45" t="s">
        <v>78</v>
      </c>
      <c r="E26" s="45" t="s">
        <v>79</v>
      </c>
      <c r="F26" s="45"/>
      <c r="G26" s="45"/>
      <c r="H26" s="45"/>
      <c r="I26" s="77"/>
      <c r="J26" s="62">
        <v>22</v>
      </c>
      <c r="K26" s="8" t="s">
        <v>40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81</v>
      </c>
      <c r="C27" s="31">
        <v>2</v>
      </c>
      <c r="D27" s="45"/>
      <c r="E27" s="45"/>
      <c r="F27" s="45"/>
      <c r="G27" s="45"/>
      <c r="H27" s="45"/>
      <c r="I27" s="77"/>
      <c r="J27" s="62">
        <v>23</v>
      </c>
      <c r="K27" s="8" t="s">
        <v>41</v>
      </c>
      <c r="L27" s="31">
        <v>1</v>
      </c>
      <c r="M27" s="45" t="s">
        <v>42</v>
      </c>
      <c r="N27" s="45"/>
      <c r="O27" s="45"/>
      <c r="P27" s="45"/>
      <c r="Q27" s="45"/>
    </row>
    <row r="28" spans="1:17" x14ac:dyDescent="0.25">
      <c r="A28" s="62">
        <v>24</v>
      </c>
      <c r="B28" s="8" t="s">
        <v>32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50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" t="s">
        <v>45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51</v>
      </c>
      <c r="L29" s="31">
        <v>1</v>
      </c>
      <c r="M29" s="45" t="s">
        <v>37</v>
      </c>
      <c r="N29" s="45"/>
      <c r="O29" s="45"/>
      <c r="P29" s="45"/>
      <c r="Q29" s="45"/>
    </row>
    <row r="30" spans="1:17" x14ac:dyDescent="0.25">
      <c r="A30" s="62">
        <v>26</v>
      </c>
      <c r="B30" s="8" t="s">
        <v>76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52</v>
      </c>
      <c r="L30" s="31">
        <v>1</v>
      </c>
      <c r="M30" s="45" t="s">
        <v>53</v>
      </c>
      <c r="N30" s="45"/>
      <c r="O30" s="45"/>
      <c r="P30" s="45"/>
      <c r="Q30" s="45"/>
    </row>
    <row r="31" spans="1:17" x14ac:dyDescent="0.25">
      <c r="A31" s="62">
        <v>27</v>
      </c>
      <c r="B31" s="8" t="s">
        <v>51</v>
      </c>
      <c r="C31" s="31">
        <v>1</v>
      </c>
      <c r="D31" s="45" t="s">
        <v>80</v>
      </c>
      <c r="E31" s="45"/>
      <c r="F31" s="45"/>
      <c r="G31" s="45"/>
      <c r="H31" s="45"/>
      <c r="I31" s="77"/>
      <c r="J31" s="62">
        <v>27</v>
      </c>
      <c r="K31" s="8" t="s">
        <v>56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9"/>
      <c r="B32" s="9"/>
      <c r="C32" s="10"/>
      <c r="D32" s="45"/>
      <c r="E32" s="45"/>
      <c r="F32" s="45"/>
      <c r="G32" s="45"/>
      <c r="H32" s="45"/>
      <c r="I32" s="77"/>
      <c r="J32" s="62">
        <v>28</v>
      </c>
      <c r="K32" s="8" t="s">
        <v>58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57" t="s">
        <v>8</v>
      </c>
      <c r="B33" s="58"/>
      <c r="C33" s="59">
        <f>COUNTIF(C5:C31,"&gt;0")</f>
        <v>27</v>
      </c>
      <c r="D33" s="45"/>
      <c r="E33" s="45"/>
      <c r="F33" s="45"/>
      <c r="G33" s="45"/>
      <c r="H33" s="45"/>
      <c r="I33" s="77"/>
      <c r="J33" s="62">
        <v>29</v>
      </c>
      <c r="K33" s="8" t="s">
        <v>59</v>
      </c>
      <c r="L33" s="31">
        <v>1</v>
      </c>
      <c r="M33" s="45"/>
      <c r="N33" s="45"/>
      <c r="O33" s="45"/>
      <c r="P33" s="45"/>
      <c r="Q33" s="45"/>
    </row>
    <row r="34" spans="1:17" x14ac:dyDescent="0.25">
      <c r="A34" s="53" t="s">
        <v>7</v>
      </c>
      <c r="B34" s="54"/>
      <c r="C34" s="55">
        <f>COUNTIF(C5:C31,"&gt;9")</f>
        <v>6</v>
      </c>
      <c r="D34" s="45"/>
      <c r="E34" s="45"/>
      <c r="F34" s="45"/>
      <c r="G34" s="45"/>
      <c r="H34" s="45"/>
      <c r="I34" s="77"/>
      <c r="J34" s="62">
        <v>30</v>
      </c>
      <c r="K34" s="8" t="s">
        <v>63</v>
      </c>
      <c r="L34" s="31">
        <v>1</v>
      </c>
      <c r="M34" s="79">
        <v>5</v>
      </c>
      <c r="N34" s="45"/>
      <c r="O34" s="45"/>
      <c r="P34" s="45"/>
      <c r="Q34" s="45"/>
    </row>
    <row r="35" spans="1:17" x14ac:dyDescent="0.25">
      <c r="A35" s="6"/>
      <c r="B35" s="6"/>
      <c r="C35" s="32"/>
      <c r="I35" s="77"/>
      <c r="J35" s="80">
        <v>31</v>
      </c>
      <c r="K35" s="81" t="s">
        <v>64</v>
      </c>
      <c r="L35" s="31">
        <v>1</v>
      </c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9"/>
      <c r="K36" s="9"/>
      <c r="L36" s="10"/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COUNTIF(L5:L35,"&gt;0")</f>
        <v>31</v>
      </c>
      <c r="M37" s="45"/>
      <c r="N37" s="45"/>
      <c r="O37" s="45"/>
      <c r="P37" s="45"/>
      <c r="Q37" s="45"/>
    </row>
    <row r="38" spans="1:17" x14ac:dyDescent="0.25">
      <c r="J38" s="53" t="s">
        <v>7</v>
      </c>
      <c r="K38" s="54"/>
      <c r="L38" s="55">
        <f>COUNTIF(L5:L34,"&gt;9")</f>
        <v>7</v>
      </c>
      <c r="M38" s="45"/>
      <c r="N38" s="45"/>
      <c r="O38" s="45"/>
      <c r="P38" s="45"/>
      <c r="Q38" s="45"/>
    </row>
  </sheetData>
  <sortState ref="B11:E31">
    <sortCondition descending="1" ref="C11:C31"/>
  </sortState>
  <conditionalFormatting sqref="L5:L35">
    <cfRule type="cellIs" dxfId="1" priority="2" operator="greaterThan">
      <formula>9</formula>
    </cfRule>
  </conditionalFormatting>
  <conditionalFormatting sqref="C5:C31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67</v>
      </c>
      <c r="B6" s="11" t="s">
        <v>0</v>
      </c>
      <c r="C6" s="41" t="s">
        <v>66</v>
      </c>
      <c r="D6" s="41" t="s">
        <v>68</v>
      </c>
      <c r="E6" s="11" t="s">
        <v>69</v>
      </c>
      <c r="F6" s="11" t="s">
        <v>70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2015-12-13T10:00:53Z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