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5" i="15" l="1"/>
  <c r="L34" i="15"/>
  <c r="C28" i="15"/>
  <c r="C27" i="15"/>
  <c r="C43" i="1" l="1"/>
  <c r="C42" i="1"/>
</calcChain>
</file>

<file path=xl/sharedStrings.xml><?xml version="1.0" encoding="utf-8"?>
<sst xmlns="http://schemas.openxmlformats.org/spreadsheetml/2006/main" count="174" uniqueCount="98">
  <si>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</si>
  <si>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</si>
  <si>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</si>
  <si>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</si>
  <si>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</si>
  <si>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</si>
  <si>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</si>
  <si>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</si>
  <si>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</si>
  <si>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</si>
  <si>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</si>
  <si>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</si>
  <si>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</si>
  <si>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</si>
  <si>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</si>
  <si>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</si>
  <si>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</si>
  <si>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</si>
  <si>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</si>
  <si>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</si>
  <si>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</si>
  <si>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</si>
  <si>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</si>
  <si>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</si>
  <si>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</si>
  <si>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</si>
  <si>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</si>
  <si>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48</t>
  </si>
  <si>
    <t>Bridge near Zürich 23.11.2015, 12.15 - 13.00</t>
  </si>
  <si>
    <t>PL</t>
  </si>
  <si>
    <t>A</t>
  </si>
  <si>
    <t>I</t>
  </si>
  <si>
    <t>CZ</t>
  </si>
  <si>
    <t>NL</t>
  </si>
  <si>
    <t>SK</t>
  </si>
  <si>
    <t>GB</t>
  </si>
  <si>
    <t>BG</t>
  </si>
  <si>
    <t>SLO</t>
  </si>
  <si>
    <t>H</t>
  </si>
  <si>
    <t>FL</t>
  </si>
  <si>
    <t>E</t>
  </si>
  <si>
    <t>MK</t>
  </si>
  <si>
    <t>SR</t>
  </si>
  <si>
    <t>SCO</t>
  </si>
  <si>
    <t>SJ</t>
  </si>
  <si>
    <t>S</t>
  </si>
  <si>
    <t>BIH</t>
  </si>
  <si>
    <t>RO</t>
  </si>
  <si>
    <t>F</t>
  </si>
  <si>
    <t>LT</t>
  </si>
  <si>
    <t>DK</t>
  </si>
  <si>
    <t>TR</t>
  </si>
  <si>
    <t>34(2)</t>
  </si>
  <si>
    <t>07</t>
  </si>
  <si>
    <t>P</t>
  </si>
  <si>
    <t>SRB</t>
  </si>
  <si>
    <t>IC</t>
  </si>
  <si>
    <t>HR</t>
  </si>
  <si>
    <t>MA</t>
  </si>
  <si>
    <t>UA</t>
  </si>
  <si>
    <t>AC</t>
  </si>
  <si>
    <t>AL</t>
  </si>
  <si>
    <t>AA</t>
  </si>
  <si>
    <t>Hotels</t>
  </si>
  <si>
    <t>22</t>
  </si>
  <si>
    <t>33</t>
  </si>
  <si>
    <t>35</t>
  </si>
  <si>
    <t>36</t>
  </si>
  <si>
    <t>2</t>
  </si>
  <si>
    <t>12</t>
  </si>
  <si>
    <t>14</t>
  </si>
  <si>
    <t>L</t>
  </si>
  <si>
    <t>B</t>
  </si>
  <si>
    <t>RUS</t>
  </si>
  <si>
    <t>197</t>
  </si>
  <si>
    <t>FIN</t>
  </si>
  <si>
    <t>K 63DW (blue/dealer)</t>
  </si>
  <si>
    <t>BG(2)</t>
  </si>
  <si>
    <t>ST</t>
  </si>
  <si>
    <t>ZR</t>
  </si>
  <si>
    <t>NP</t>
  </si>
  <si>
    <t>KV</t>
  </si>
  <si>
    <t>NS</t>
  </si>
  <si>
    <t>34(4)</t>
  </si>
  <si>
    <t>RI</t>
  </si>
  <si>
    <t>ZG</t>
  </si>
  <si>
    <t>DJ</t>
  </si>
  <si>
    <t>OS</t>
  </si>
  <si>
    <t>GR</t>
  </si>
  <si>
    <t>IAE/P</t>
  </si>
  <si>
    <t>BC</t>
  </si>
  <si>
    <t>SK(3)</t>
  </si>
  <si>
    <t>SR(2)</t>
  </si>
  <si>
    <t>GV</t>
  </si>
  <si>
    <t>BY</t>
  </si>
  <si>
    <t>MD</t>
  </si>
  <si>
    <t>C/C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</si>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</sst>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E49" sqref="E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64</v>
      </c>
      <c r="V6" s="29" t="s">
        <v>68</v>
      </c>
    </row>
    <row r="7" spans="1:22" x14ac:dyDescent="0.25">
      <c r="A7" s="62">
        <v>3</v>
      </c>
      <c r="B7" s="8" t="s">
        <v>29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65</v>
      </c>
      <c r="V7" s="29" t="s">
        <v>69</v>
      </c>
    </row>
    <row r="8" spans="1:22" x14ac:dyDescent="0.25">
      <c r="A8" s="62">
        <v>4</v>
      </c>
      <c r="B8" s="8" t="s">
        <v>30</v>
      </c>
      <c r="C8" s="61">
        <v>10</v>
      </c>
      <c r="D8" s="78" t="s">
        <v>76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65</v>
      </c>
      <c r="V8" s="29" t="s">
        <v>70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66</v>
      </c>
      <c r="V9" s="29" t="s">
        <v>70</v>
      </c>
    </row>
    <row r="10" spans="1:22" x14ac:dyDescent="0.25">
      <c r="A10" s="62">
        <v>6</v>
      </c>
      <c r="B10" s="8" t="s">
        <v>34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66</v>
      </c>
      <c r="V10" s="29" t="s">
        <v>70</v>
      </c>
    </row>
    <row r="11" spans="1:22" x14ac:dyDescent="0.25">
      <c r="A11" s="62">
        <v>7</v>
      </c>
      <c r="B11" s="8" t="s">
        <v>32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67</v>
      </c>
      <c r="V11" s="29" t="s">
        <v>70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67</v>
      </c>
      <c r="V12" s="29" t="s">
        <v>70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47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40</v>
      </c>
      <c r="C19" s="61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71</v>
      </c>
      <c r="C20" s="61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55</v>
      </c>
      <c r="C21" s="61">
        <v>8</v>
      </c>
      <c r="D21" s="26" t="s">
        <v>77</v>
      </c>
      <c r="E21" s="26" t="s">
        <v>78</v>
      </c>
      <c r="F21" s="26" t="s">
        <v>56</v>
      </c>
      <c r="G21" s="26" t="s">
        <v>79</v>
      </c>
      <c r="H21" s="26" t="s">
        <v>80</v>
      </c>
      <c r="I21" s="26" t="s">
        <v>81</v>
      </c>
      <c r="J21" s="26" t="s">
        <v>82</v>
      </c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45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51</v>
      </c>
      <c r="C23" s="61">
        <v>6</v>
      </c>
      <c r="D23" s="26" t="s">
        <v>83</v>
      </c>
      <c r="E23" s="28" t="s">
        <v>53</v>
      </c>
      <c r="F23" s="26">
        <v>61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41</v>
      </c>
      <c r="C24" s="61">
        <v>6</v>
      </c>
      <c r="D24" s="26" t="s">
        <v>91</v>
      </c>
      <c r="E24" s="26" t="s">
        <v>92</v>
      </c>
      <c r="F24" s="26" t="s">
        <v>93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49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57</v>
      </c>
      <c r="C26" s="61">
        <v>5</v>
      </c>
      <c r="D26" s="26" t="s">
        <v>84</v>
      </c>
      <c r="E26" s="26" t="s">
        <v>85</v>
      </c>
      <c r="F26" s="26" t="s">
        <v>58</v>
      </c>
      <c r="G26" s="26" t="s">
        <v>86</v>
      </c>
      <c r="H26" s="26" t="s">
        <v>87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54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46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50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35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72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75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59</v>
      </c>
      <c r="C33" s="61">
        <v>2</v>
      </c>
      <c r="D33" s="26" t="s">
        <v>60</v>
      </c>
      <c r="E33" s="26" t="s">
        <v>90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88</v>
      </c>
      <c r="C34" s="61">
        <v>1</v>
      </c>
      <c r="D34" s="26" t="s">
        <v>89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73</v>
      </c>
      <c r="C35" s="61">
        <v>1</v>
      </c>
      <c r="D35" s="26">
        <v>197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94</v>
      </c>
      <c r="C36" s="61">
        <v>1</v>
      </c>
      <c r="D36" s="26">
        <v>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95</v>
      </c>
      <c r="C37" s="61">
        <v>1</v>
      </c>
      <c r="D37" s="26" t="s">
        <v>96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43</v>
      </c>
      <c r="C38" s="61">
        <v>1</v>
      </c>
      <c r="D38" s="26" t="s">
        <v>44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0" t="s">
        <v>61</v>
      </c>
      <c r="C39" s="61">
        <v>1</v>
      </c>
      <c r="D39" s="26" t="s">
        <v>62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97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25</v>
      </c>
    </row>
  </sheetData>
  <sortState ref="B19:J38">
    <sortCondition descending="1" ref="C19:C38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W13" sqref="W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6.1406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63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48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38</v>
      </c>
      <c r="C10" s="31">
        <v>9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39</v>
      </c>
      <c r="C11" s="31">
        <v>7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32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33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45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71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37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54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8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34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7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40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47</v>
      </c>
      <c r="L18" s="31">
        <v>7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47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3</v>
      </c>
      <c r="M19" s="45" t="s">
        <v>52</v>
      </c>
      <c r="N19" s="45" t="s">
        <v>53</v>
      </c>
      <c r="O19" s="45"/>
      <c r="P19" s="45"/>
      <c r="Q19" s="45"/>
    </row>
    <row r="20" spans="1:17" x14ac:dyDescent="0.25">
      <c r="A20" s="62">
        <v>16</v>
      </c>
      <c r="B20" s="8" t="s">
        <v>41</v>
      </c>
      <c r="C20" s="31">
        <v>1</v>
      </c>
      <c r="D20" s="45" t="s">
        <v>34</v>
      </c>
      <c r="E20" s="45"/>
      <c r="F20" s="45"/>
      <c r="G20" s="45"/>
      <c r="H20" s="45"/>
      <c r="I20" s="77"/>
      <c r="J20" s="62">
        <v>16</v>
      </c>
      <c r="K20" s="8" t="s">
        <v>40</v>
      </c>
      <c r="L20" s="31">
        <v>2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72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41</v>
      </c>
      <c r="L21" s="31">
        <v>2</v>
      </c>
      <c r="M21" s="45" t="s">
        <v>42</v>
      </c>
      <c r="N21" s="45" t="s">
        <v>34</v>
      </c>
      <c r="O21" s="45"/>
      <c r="P21" s="45"/>
      <c r="Q21" s="45"/>
    </row>
    <row r="22" spans="1:17" x14ac:dyDescent="0.25">
      <c r="A22" s="62">
        <v>18</v>
      </c>
      <c r="B22" s="8" t="s">
        <v>36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45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73</v>
      </c>
      <c r="C23" s="31">
        <v>1</v>
      </c>
      <c r="D23" s="45" t="s">
        <v>74</v>
      </c>
      <c r="E23" s="45"/>
      <c r="F23" s="45"/>
      <c r="G23" s="45"/>
      <c r="H23" s="45"/>
      <c r="I23" s="77"/>
      <c r="J23" s="62">
        <v>19</v>
      </c>
      <c r="K23" s="8" t="s">
        <v>49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75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50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35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35</v>
      </c>
      <c r="L25" s="31">
        <v>1</v>
      </c>
      <c r="M25" s="45"/>
      <c r="N25" s="45"/>
      <c r="O25" s="45"/>
      <c r="P25" s="45"/>
      <c r="Q25" s="45"/>
    </row>
    <row r="26" spans="1:17" x14ac:dyDescent="0.25">
      <c r="A26" s="9"/>
      <c r="B26" s="9"/>
      <c r="C26" s="10"/>
      <c r="D26" s="45"/>
      <c r="E26" s="45"/>
      <c r="F26" s="45"/>
      <c r="G26" s="45"/>
      <c r="H26" s="45"/>
      <c r="I26" s="77"/>
      <c r="J26" s="62">
        <v>22</v>
      </c>
      <c r="K26" s="8" t="s">
        <v>43</v>
      </c>
      <c r="L26" s="31">
        <v>1</v>
      </c>
      <c r="M26" s="45" t="s">
        <v>44</v>
      </c>
      <c r="N26" s="45"/>
      <c r="O26" s="45"/>
      <c r="P26" s="45"/>
      <c r="Q26" s="45"/>
    </row>
    <row r="27" spans="1:17" x14ac:dyDescent="0.25">
      <c r="A27" s="57" t="s">
        <v>8</v>
      </c>
      <c r="B27" s="58"/>
      <c r="C27" s="59">
        <f>COUNTIF(C5:C25,"&gt;0")</f>
        <v>21</v>
      </c>
      <c r="D27" s="45"/>
      <c r="E27" s="45"/>
      <c r="F27" s="45"/>
      <c r="G27" s="45"/>
      <c r="H27" s="45"/>
      <c r="I27" s="77"/>
      <c r="J27" s="62">
        <v>23</v>
      </c>
      <c r="K27" s="8" t="s">
        <v>46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53" t="s">
        <v>7</v>
      </c>
      <c r="B28" s="54"/>
      <c r="C28" s="55">
        <f>COUNTIF(C5:C25,"&gt;9")</f>
        <v>5</v>
      </c>
      <c r="D28" s="45"/>
      <c r="E28" s="45"/>
      <c r="F28" s="45"/>
      <c r="G28" s="45"/>
      <c r="H28" s="45"/>
      <c r="I28" s="77"/>
      <c r="J28" s="62">
        <v>24</v>
      </c>
      <c r="K28" s="8" t="s">
        <v>54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"/>
      <c r="B29" s="6"/>
      <c r="C29" s="32"/>
      <c r="I29" s="77"/>
      <c r="J29" s="62">
        <v>25</v>
      </c>
      <c r="K29" s="8" t="s">
        <v>55</v>
      </c>
      <c r="L29" s="31">
        <v>1</v>
      </c>
      <c r="M29" s="45" t="s">
        <v>56</v>
      </c>
      <c r="N29" s="45"/>
      <c r="O29" s="45"/>
      <c r="P29" s="45"/>
      <c r="Q29" s="45"/>
    </row>
    <row r="30" spans="1:17" x14ac:dyDescent="0.25">
      <c r="I30" s="77"/>
      <c r="J30" s="62">
        <v>26</v>
      </c>
      <c r="K30" s="8" t="s">
        <v>57</v>
      </c>
      <c r="L30" s="31">
        <v>1</v>
      </c>
      <c r="M30" s="45" t="s">
        <v>58</v>
      </c>
      <c r="N30" s="45"/>
      <c r="O30" s="45"/>
      <c r="P30" s="45"/>
      <c r="Q30" s="45"/>
    </row>
    <row r="31" spans="1:17" x14ac:dyDescent="0.25">
      <c r="I31" s="77"/>
      <c r="J31" s="62">
        <v>27</v>
      </c>
      <c r="K31" s="8" t="s">
        <v>59</v>
      </c>
      <c r="L31" s="31">
        <v>1</v>
      </c>
      <c r="M31" s="45" t="s">
        <v>60</v>
      </c>
      <c r="N31" s="45"/>
      <c r="O31" s="45"/>
      <c r="P31" s="45"/>
      <c r="Q31" s="45"/>
    </row>
    <row r="32" spans="1:17" x14ac:dyDescent="0.25">
      <c r="I32" s="77"/>
      <c r="J32" s="62">
        <v>28</v>
      </c>
      <c r="K32" s="80" t="s">
        <v>61</v>
      </c>
      <c r="L32" s="31">
        <v>1</v>
      </c>
      <c r="M32" s="45" t="s">
        <v>62</v>
      </c>
      <c r="N32" s="45"/>
      <c r="O32" s="45"/>
      <c r="P32" s="45"/>
      <c r="Q32" s="45"/>
    </row>
    <row r="33" spans="3:17" x14ac:dyDescent="0.25">
      <c r="I33" s="77"/>
      <c r="J33" s="9"/>
      <c r="K33" s="9"/>
      <c r="L33" s="10"/>
      <c r="M33" s="45"/>
      <c r="N33" s="45"/>
      <c r="O33" s="45"/>
      <c r="P33" s="45"/>
      <c r="Q33" s="45"/>
    </row>
    <row r="34" spans="3:17" x14ac:dyDescent="0.25"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</row>
    <row r="35" spans="3:17" x14ac:dyDescent="0.25">
      <c r="I35" s="77"/>
      <c r="J35" s="53" t="s">
        <v>7</v>
      </c>
      <c r="K35" s="54"/>
      <c r="L35" s="55">
        <f>COUNTIF(L5:L32,"&gt;9")</f>
        <v>8</v>
      </c>
      <c r="M35" s="45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0:F25">
    <sortCondition descending="1" ref="C10:C25"/>
  </sortState>
  <conditionalFormatting sqref="C5:C25">
    <cfRule type="cellIs" dxfId="1" priority="4" operator="greaterThan">
      <formula>9</formula>
    </cfRule>
  </conditionalFormatting>
  <conditionalFormatting sqref="L5:L32">
    <cfRule type="cellIs" dxfId="0" priority="1" operator="greaterThan">
      <formula>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2015-11-29T10:43:47Z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