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26" i="15" l="1"/>
  <c r="L25" i="15"/>
  <c r="U28" i="15" l="1"/>
  <c r="U27" i="15"/>
  <c r="AD32" i="15"/>
  <c r="AD31" i="15"/>
  <c r="C35" i="15"/>
  <c r="C34" i="15"/>
  <c r="C43" i="1" l="1"/>
  <c r="C42" i="1"/>
</calcChain>
</file>

<file path=xl/sharedStrings.xml><?xml version="1.0" encoding="utf-8"?>
<sst xmlns="http://schemas.openxmlformats.org/spreadsheetml/2006/main" count="287" uniqueCount="140">
  <si>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</si>
  <si>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</si>
  <si>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</si>
  <si>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</si>
  <si>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</si>
  <si>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</si>
  <si>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</si>
  <si>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</si>
  <si>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</si>
  <si>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</si>
  <si>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</si>
  <si>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</si>
  <si>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</si>
  <si>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</si>
  <si>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</si>
  <si>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</si>
  <si>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</si>
  <si>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</si>
  <si>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</si>
  <si>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</si>
  <si>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</si>
  <si>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</si>
  <si>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</si>
  <si>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</si>
  <si>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</si>
  <si>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</si>
  <si>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</si>
  <si>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Bridge at Zürich, 21.09.2015, 12.30 - 12.50</t>
  </si>
  <si>
    <t>CCZH 1-6</t>
  </si>
  <si>
    <t>BB 828A</t>
  </si>
  <si>
    <t>FFB 460L</t>
  </si>
  <si>
    <t>A</t>
  </si>
  <si>
    <t>F</t>
  </si>
  <si>
    <t>PL</t>
  </si>
  <si>
    <t>I</t>
  </si>
  <si>
    <t>CZ</t>
  </si>
  <si>
    <t>B</t>
  </si>
  <si>
    <t>S</t>
  </si>
  <si>
    <t>DK</t>
  </si>
  <si>
    <t>NL</t>
  </si>
  <si>
    <t>FL</t>
  </si>
  <si>
    <t>SLO</t>
  </si>
  <si>
    <t>RO</t>
  </si>
  <si>
    <t>SK</t>
  </si>
  <si>
    <t>LT</t>
  </si>
  <si>
    <t>BG</t>
  </si>
  <si>
    <t>TR</t>
  </si>
  <si>
    <t>14</t>
  </si>
  <si>
    <t>34</t>
  </si>
  <si>
    <t>BIH</t>
  </si>
  <si>
    <t>SRB</t>
  </si>
  <si>
    <t>AC</t>
  </si>
  <si>
    <t>H</t>
  </si>
  <si>
    <t>MD</t>
  </si>
  <si>
    <t>new</t>
  </si>
  <si>
    <t>L</t>
  </si>
  <si>
    <t>P</t>
  </si>
  <si>
    <t>GB</t>
  </si>
  <si>
    <t>LOGBOOK 2015 - WEEK 39</t>
  </si>
  <si>
    <t>28</t>
  </si>
  <si>
    <t>8</t>
  </si>
  <si>
    <t>30</t>
  </si>
  <si>
    <t>10</t>
  </si>
  <si>
    <t>Bridge at Zürich, 23.09.2015, 12.30 - 12.50</t>
  </si>
  <si>
    <t>CDBE 24-13</t>
  </si>
  <si>
    <t>WT 789A</t>
  </si>
  <si>
    <t>E</t>
  </si>
  <si>
    <t>LE</t>
  </si>
  <si>
    <t>HR</t>
  </si>
  <si>
    <t>VZ</t>
  </si>
  <si>
    <t>TO</t>
  </si>
  <si>
    <t>P-</t>
  </si>
  <si>
    <t>Hotels</t>
  </si>
  <si>
    <t>32</t>
  </si>
  <si>
    <t>Daytrip to Insel Mainau, 25.09.2015, 10.00 - 16.30</t>
  </si>
  <si>
    <t>CCZH 1-32</t>
  </si>
  <si>
    <t>ES 313C</t>
  </si>
  <si>
    <t>KI</t>
  </si>
  <si>
    <t>mc</t>
  </si>
  <si>
    <t>GR</t>
  </si>
  <si>
    <t>BI</t>
  </si>
  <si>
    <t>PM</t>
  </si>
  <si>
    <t>OB</t>
  </si>
  <si>
    <t>S 9147 BBY VIII/16</t>
  </si>
  <si>
    <t>35</t>
  </si>
  <si>
    <t>RI</t>
  </si>
  <si>
    <t>Q</t>
  </si>
  <si>
    <t>RUS</t>
  </si>
  <si>
    <t>197</t>
  </si>
  <si>
    <t>IN</t>
  </si>
  <si>
    <t>CDGE 106-18</t>
  </si>
  <si>
    <t>66600</t>
  </si>
  <si>
    <t>512320</t>
  </si>
  <si>
    <t>519225</t>
  </si>
  <si>
    <t>1</t>
  </si>
  <si>
    <t>2</t>
  </si>
  <si>
    <t>3</t>
  </si>
  <si>
    <t>4</t>
  </si>
  <si>
    <t>18 = Egypt</t>
  </si>
  <si>
    <t>13 = Japan</t>
  </si>
  <si>
    <t>32 = France</t>
  </si>
  <si>
    <t>6 = Spain</t>
  </si>
  <si>
    <t>Mercedes C180</t>
  </si>
  <si>
    <t>VW Transporter ?</t>
  </si>
  <si>
    <t>Renault Laguna</t>
  </si>
  <si>
    <t>Seat Exeo</t>
  </si>
  <si>
    <t>36</t>
  </si>
  <si>
    <t>17</t>
  </si>
  <si>
    <t>LV</t>
  </si>
  <si>
    <t>34(4)</t>
  </si>
  <si>
    <t>BG(2)</t>
  </si>
  <si>
    <t>KG</t>
  </si>
  <si>
    <t>VS</t>
  </si>
  <si>
    <t>KS</t>
  </si>
  <si>
    <t>CA</t>
  </si>
  <si>
    <t>PA</t>
  </si>
  <si>
    <t>MA</t>
  </si>
  <si>
    <t>IAE/P</t>
  </si>
  <si>
    <t>197(2)</t>
  </si>
  <si>
    <t>750/50</t>
  </si>
  <si>
    <t>UA</t>
  </si>
  <si>
    <t>BM</t>
  </si>
  <si>
    <t>MK</t>
  </si>
  <si>
    <t>SK(3)</t>
  </si>
  <si>
    <t>ST</t>
  </si>
  <si>
    <t>KO</t>
  </si>
  <si>
    <t>IRL</t>
  </si>
  <si>
    <t>KE(3)</t>
  </si>
  <si>
    <t>K/C</t>
  </si>
  <si>
    <t>USA</t>
  </si>
  <si>
    <t>NJ</t>
  </si>
  <si>
    <t>FL (mc)</t>
  </si>
  <si>
    <t>MNE</t>
  </si>
  <si>
    <t>BD</t>
  </si>
  <si>
    <t>Q 66600</t>
  </si>
  <si>
    <t>512320 Q</t>
  </si>
  <si>
    <t>33-VBF-8 (export)</t>
  </si>
  <si>
    <t>OW 777300</t>
  </si>
  <si>
    <t>SC 143J</t>
  </si>
  <si>
    <t>90039 (temp)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</si>
</sst>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T23" sqref="T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58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64</v>
      </c>
      <c r="E5" s="26"/>
      <c r="F5" s="76" t="s">
        <v>28</v>
      </c>
      <c r="G5" s="26"/>
      <c r="H5" s="78" t="s">
        <v>75</v>
      </c>
      <c r="I5" s="78"/>
      <c r="J5" s="78" t="s">
        <v>90</v>
      </c>
      <c r="K5" s="78"/>
      <c r="L5" s="26" t="s">
        <v>137</v>
      </c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33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59</v>
      </c>
      <c r="V6" s="29" t="s">
        <v>60</v>
      </c>
    </row>
    <row r="7" spans="1:22" x14ac:dyDescent="0.25">
      <c r="A7" s="62">
        <v>3</v>
      </c>
      <c r="B7" s="8" t="s">
        <v>9</v>
      </c>
      <c r="C7" s="61">
        <v>10</v>
      </c>
      <c r="D7" s="76" t="s">
        <v>29</v>
      </c>
      <c r="E7" s="76"/>
      <c r="F7" s="76" t="s">
        <v>30</v>
      </c>
      <c r="G7" s="45"/>
      <c r="H7" s="76" t="s">
        <v>65</v>
      </c>
      <c r="I7" s="26"/>
      <c r="J7" s="78" t="s">
        <v>76</v>
      </c>
      <c r="K7" s="26"/>
      <c r="L7" s="78" t="s">
        <v>138</v>
      </c>
      <c r="M7" s="26"/>
      <c r="N7" s="26"/>
      <c r="O7" s="26"/>
      <c r="P7" s="26"/>
      <c r="Q7" s="26"/>
      <c r="R7" s="26"/>
      <c r="T7" s="52" t="s">
        <v>16</v>
      </c>
      <c r="U7" s="29" t="s">
        <v>61</v>
      </c>
      <c r="V7" s="29" t="s">
        <v>62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73</v>
      </c>
      <c r="V8" s="29" t="s">
        <v>47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48</v>
      </c>
      <c r="V9" s="29" t="s">
        <v>47</v>
      </c>
    </row>
    <row r="10" spans="1:22" x14ac:dyDescent="0.25">
      <c r="A10" s="62">
        <v>6</v>
      </c>
      <c r="B10" s="8" t="s">
        <v>34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48</v>
      </c>
      <c r="V10" s="29" t="s">
        <v>47</v>
      </c>
    </row>
    <row r="11" spans="1:22" x14ac:dyDescent="0.25">
      <c r="A11" s="62">
        <v>7</v>
      </c>
      <c r="B11" s="8" t="s">
        <v>35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106</v>
      </c>
      <c r="V11" s="29" t="s">
        <v>107</v>
      </c>
    </row>
    <row r="12" spans="1:22" x14ac:dyDescent="0.25">
      <c r="A12" s="62">
        <v>8</v>
      </c>
      <c r="B12" s="8" t="s">
        <v>42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106</v>
      </c>
      <c r="V12" s="29" t="s">
        <v>107</v>
      </c>
    </row>
    <row r="13" spans="1:22" x14ac:dyDescent="0.25">
      <c r="A13" s="62">
        <v>9</v>
      </c>
      <c r="B13" s="8" t="s">
        <v>39</v>
      </c>
      <c r="C13" s="61">
        <v>10</v>
      </c>
      <c r="D13" s="78" t="s">
        <v>136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52</v>
      </c>
      <c r="C14" s="61">
        <v>10</v>
      </c>
      <c r="D14" s="78" t="s">
        <v>71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40</v>
      </c>
      <c r="C15" s="61">
        <v>10</v>
      </c>
      <c r="D15" s="78" t="s">
        <v>139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66</v>
      </c>
      <c r="C16" s="61">
        <v>10</v>
      </c>
      <c r="D16" s="76" t="s">
        <v>83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45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43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57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50</v>
      </c>
      <c r="C21" s="61">
        <v>10</v>
      </c>
      <c r="D21" s="26" t="s">
        <v>110</v>
      </c>
      <c r="E21" s="26" t="s">
        <v>111</v>
      </c>
      <c r="F21" s="26" t="s">
        <v>51</v>
      </c>
      <c r="G21" s="26" t="s">
        <v>112</v>
      </c>
      <c r="H21" s="26" t="s">
        <v>113</v>
      </c>
      <c r="I21" s="26" t="s">
        <v>114</v>
      </c>
      <c r="J21" s="26" t="s">
        <v>70</v>
      </c>
      <c r="K21" s="26" t="s">
        <v>115</v>
      </c>
      <c r="L21" s="26" t="s">
        <v>77</v>
      </c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37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46</v>
      </c>
      <c r="C23" s="61">
        <v>8</v>
      </c>
      <c r="D23" s="26" t="s">
        <v>109</v>
      </c>
      <c r="E23" s="26">
        <v>14</v>
      </c>
      <c r="F23" s="26">
        <v>35</v>
      </c>
      <c r="G23" s="26">
        <v>42</v>
      </c>
      <c r="H23" s="26">
        <v>81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56</v>
      </c>
      <c r="C24" s="61">
        <v>7</v>
      </c>
      <c r="D24" s="26" t="s">
        <v>67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36</v>
      </c>
      <c r="C25" s="61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49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44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122</v>
      </c>
      <c r="C28" s="61">
        <v>5</v>
      </c>
      <c r="D28" s="26" t="s">
        <v>123</v>
      </c>
      <c r="E28" s="26" t="s">
        <v>124</v>
      </c>
      <c r="F28" s="26" t="s">
        <v>125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38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55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108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79</v>
      </c>
      <c r="C32" s="61">
        <v>4</v>
      </c>
      <c r="D32" s="26" t="s">
        <v>117</v>
      </c>
      <c r="E32" s="26" t="s">
        <v>80</v>
      </c>
      <c r="F32" s="26" t="s">
        <v>81</v>
      </c>
      <c r="G32" s="26" t="s">
        <v>89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87</v>
      </c>
      <c r="C33" s="61">
        <v>4</v>
      </c>
      <c r="D33" s="26" t="s">
        <v>118</v>
      </c>
      <c r="E33" s="26">
        <v>178</v>
      </c>
      <c r="F33" s="26" t="s">
        <v>119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68</v>
      </c>
      <c r="C34" s="61">
        <v>3</v>
      </c>
      <c r="D34" s="26" t="s">
        <v>116</v>
      </c>
      <c r="E34" s="26" t="s">
        <v>69</v>
      </c>
      <c r="F34" s="26" t="s">
        <v>85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126</v>
      </c>
      <c r="C35" s="61">
        <v>3</v>
      </c>
      <c r="D35" s="26" t="s">
        <v>127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0" t="s">
        <v>86</v>
      </c>
      <c r="C36" s="61">
        <v>3</v>
      </c>
      <c r="D36" s="45" t="s">
        <v>134</v>
      </c>
      <c r="E36" s="45"/>
      <c r="F36" s="45" t="s">
        <v>135</v>
      </c>
      <c r="G36" s="26"/>
      <c r="H36" s="28" t="s">
        <v>93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53</v>
      </c>
      <c r="C37" s="61">
        <v>2</v>
      </c>
      <c r="D37" s="26" t="s">
        <v>128</v>
      </c>
      <c r="E37" s="26" t="s">
        <v>54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129</v>
      </c>
      <c r="C38" s="61">
        <v>2</v>
      </c>
      <c r="D38" s="26" t="s">
        <v>130</v>
      </c>
      <c r="E38" s="26" t="s">
        <v>131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120</v>
      </c>
      <c r="C39" s="61">
        <v>1</v>
      </c>
      <c r="D39" s="26" t="s">
        <v>121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0" t="s">
        <v>132</v>
      </c>
      <c r="C40" s="61">
        <v>1</v>
      </c>
      <c r="D40" s="26" t="s">
        <v>133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25</v>
      </c>
    </row>
  </sheetData>
  <sortState ref="B22:H40">
    <sortCondition descending="1" ref="C22:C40"/>
  </sortState>
  <conditionalFormatting sqref="C5:C40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K34" sqref="K34"/>
    </sheetView>
  </sheetViews>
  <sheetFormatPr baseColWidth="10" defaultColWidth="11.42578125" defaultRowHeight="12.75" x14ac:dyDescent="0.25"/>
  <cols>
    <col min="1" max="1" width="4.85546875" style="2" customWidth="1"/>
    <col min="2" max="2" width="7.42578125" style="2" customWidth="1"/>
    <col min="3" max="3" width="7.42578125" style="25" customWidth="1"/>
    <col min="4" max="9" width="7.42578125" style="6" customWidth="1"/>
    <col min="10" max="10" width="4.42578125" style="6" customWidth="1"/>
    <col min="11" max="18" width="7.42578125" style="6" customWidth="1"/>
    <col min="19" max="19" width="4.42578125" style="6" customWidth="1"/>
    <col min="20" max="27" width="7.42578125" style="6" customWidth="1"/>
    <col min="28" max="28" width="4.7109375" style="6" customWidth="1"/>
    <col min="29" max="35" width="7.425781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58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72</v>
      </c>
      <c r="B3" s="69"/>
      <c r="C3" s="70"/>
      <c r="D3" s="71"/>
      <c r="E3" s="71"/>
      <c r="F3" s="71"/>
      <c r="G3" s="71"/>
      <c r="H3" s="72"/>
      <c r="I3" s="38"/>
      <c r="J3" s="68" t="s">
        <v>74</v>
      </c>
      <c r="K3" s="69"/>
      <c r="L3" s="70"/>
      <c r="M3" s="71"/>
      <c r="N3" s="71"/>
      <c r="O3" s="71"/>
      <c r="P3" s="71"/>
      <c r="Q3" s="72"/>
      <c r="R3" s="38"/>
      <c r="S3" s="68" t="s">
        <v>63</v>
      </c>
      <c r="T3" s="69"/>
      <c r="U3" s="70"/>
      <c r="V3" s="71"/>
      <c r="W3" s="71"/>
      <c r="X3" s="71"/>
      <c r="Y3" s="71"/>
      <c r="Z3" s="72"/>
      <c r="AA3" s="38"/>
      <c r="AB3" s="68" t="s">
        <v>27</v>
      </c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 t="s">
        <v>90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75</v>
      </c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64</v>
      </c>
      <c r="W5" s="76"/>
      <c r="X5" s="76"/>
      <c r="Y5" s="76"/>
      <c r="Z5" s="76"/>
      <c r="AA5" s="77"/>
      <c r="AB5" s="62">
        <v>1</v>
      </c>
      <c r="AC5" s="8" t="s">
        <v>0</v>
      </c>
      <c r="AD5" s="31">
        <v>10</v>
      </c>
      <c r="AE5" s="76" t="s">
        <v>28</v>
      </c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76</v>
      </c>
      <c r="N6" s="76"/>
      <c r="O6" s="76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65</v>
      </c>
      <c r="W6" s="45"/>
      <c r="X6" s="45"/>
      <c r="Y6" s="45"/>
      <c r="Z6" s="45"/>
      <c r="AA6" s="77"/>
      <c r="AB6" s="62">
        <v>2</v>
      </c>
      <c r="AC6" s="8" t="s">
        <v>9</v>
      </c>
      <c r="AD6" s="31">
        <v>10</v>
      </c>
      <c r="AE6" s="76" t="s">
        <v>29</v>
      </c>
      <c r="AF6" s="76"/>
      <c r="AG6" s="76" t="s">
        <v>30</v>
      </c>
      <c r="AH6" s="45"/>
      <c r="AI6" s="45"/>
    </row>
    <row r="7" spans="1:35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31</v>
      </c>
      <c r="U7" s="31">
        <v>10</v>
      </c>
      <c r="V7" s="76"/>
      <c r="W7" s="45"/>
      <c r="X7" s="45"/>
      <c r="Y7" s="45"/>
      <c r="Z7" s="45"/>
      <c r="AA7" s="77"/>
      <c r="AB7" s="62">
        <v>3</v>
      </c>
      <c r="AC7" s="8" t="s">
        <v>31</v>
      </c>
      <c r="AD7" s="31">
        <v>10</v>
      </c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33</v>
      </c>
      <c r="U8" s="31">
        <v>10</v>
      </c>
      <c r="V8" s="45"/>
      <c r="W8" s="45"/>
      <c r="X8" s="45"/>
      <c r="Y8" s="45"/>
      <c r="Z8" s="45"/>
      <c r="AA8" s="77"/>
      <c r="AB8" s="62">
        <v>4</v>
      </c>
      <c r="AC8" s="8" t="s">
        <v>32</v>
      </c>
      <c r="AD8" s="31">
        <v>10</v>
      </c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66</v>
      </c>
      <c r="C9" s="31">
        <v>10</v>
      </c>
      <c r="D9" s="76" t="s">
        <v>83</v>
      </c>
      <c r="E9" s="45"/>
      <c r="F9" s="45"/>
      <c r="G9" s="45"/>
      <c r="H9" s="45"/>
      <c r="I9" s="77"/>
      <c r="J9" s="62">
        <v>5</v>
      </c>
      <c r="K9" s="8" t="s">
        <v>34</v>
      </c>
      <c r="L9" s="31">
        <v>6</v>
      </c>
      <c r="M9" s="45"/>
      <c r="N9" s="45"/>
      <c r="O9" s="45"/>
      <c r="P9" s="45"/>
      <c r="Q9" s="45"/>
      <c r="R9" s="77"/>
      <c r="S9" s="62">
        <v>5</v>
      </c>
      <c r="T9" s="8" t="s">
        <v>32</v>
      </c>
      <c r="U9" s="31">
        <v>10</v>
      </c>
      <c r="V9" s="45"/>
      <c r="W9" s="45"/>
      <c r="X9" s="45"/>
      <c r="Y9" s="45"/>
      <c r="Z9" s="45"/>
      <c r="AA9" s="77"/>
      <c r="AB9" s="62">
        <v>5</v>
      </c>
      <c r="AC9" s="8" t="s">
        <v>33</v>
      </c>
      <c r="AD9" s="31">
        <v>10</v>
      </c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31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66</v>
      </c>
      <c r="L10" s="31">
        <v>4</v>
      </c>
      <c r="M10" s="45"/>
      <c r="N10" s="45"/>
      <c r="O10" s="45"/>
      <c r="P10" s="45"/>
      <c r="Q10" s="45"/>
      <c r="R10" s="77"/>
      <c r="S10" s="62">
        <v>6</v>
      </c>
      <c r="T10" s="8" t="s">
        <v>34</v>
      </c>
      <c r="U10" s="31">
        <v>10</v>
      </c>
      <c r="V10" s="45"/>
      <c r="W10" s="45"/>
      <c r="X10" s="45"/>
      <c r="Y10" s="45"/>
      <c r="Z10" s="45"/>
      <c r="AA10" s="77"/>
      <c r="AB10" s="62">
        <v>6</v>
      </c>
      <c r="AC10" s="8" t="s">
        <v>34</v>
      </c>
      <c r="AD10" s="31">
        <v>8</v>
      </c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39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52</v>
      </c>
      <c r="L11" s="31">
        <v>4</v>
      </c>
      <c r="M11" s="45"/>
      <c r="N11" s="45"/>
      <c r="O11" s="45"/>
      <c r="P11" s="45"/>
      <c r="Q11" s="45"/>
      <c r="R11" s="77"/>
      <c r="S11" s="62">
        <v>7</v>
      </c>
      <c r="T11" s="8" t="s">
        <v>39</v>
      </c>
      <c r="U11" s="31">
        <v>8</v>
      </c>
      <c r="V11" s="45"/>
      <c r="W11" s="45"/>
      <c r="X11" s="45"/>
      <c r="Y11" s="45"/>
      <c r="Z11" s="45"/>
      <c r="AA11" s="77"/>
      <c r="AB11" s="62">
        <v>7</v>
      </c>
      <c r="AC11" s="8" t="s">
        <v>35</v>
      </c>
      <c r="AD11" s="31">
        <v>8</v>
      </c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33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33</v>
      </c>
      <c r="L12" s="31">
        <v>4</v>
      </c>
      <c r="M12" s="45"/>
      <c r="N12" s="45"/>
      <c r="O12" s="45"/>
      <c r="P12" s="45"/>
      <c r="Q12" s="45"/>
      <c r="R12" s="77"/>
      <c r="S12" s="62">
        <v>8</v>
      </c>
      <c r="T12" s="8" t="s">
        <v>35</v>
      </c>
      <c r="U12" s="31">
        <v>7</v>
      </c>
      <c r="V12" s="45"/>
      <c r="W12" s="45"/>
      <c r="X12" s="45"/>
      <c r="Y12" s="45"/>
      <c r="Z12" s="45"/>
      <c r="AA12" s="77"/>
      <c r="AB12" s="62">
        <v>8</v>
      </c>
      <c r="AC12" s="8" t="s">
        <v>40</v>
      </c>
      <c r="AD12" s="31">
        <v>5</v>
      </c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57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35</v>
      </c>
      <c r="L13" s="31">
        <v>3</v>
      </c>
      <c r="M13" s="45"/>
      <c r="N13" s="45"/>
      <c r="O13" s="45"/>
      <c r="P13" s="45"/>
      <c r="Q13" s="45"/>
      <c r="R13" s="77"/>
      <c r="S13" s="62">
        <v>9</v>
      </c>
      <c r="T13" s="8" t="s">
        <v>40</v>
      </c>
      <c r="U13" s="31">
        <v>6</v>
      </c>
      <c r="V13" s="45"/>
      <c r="W13" s="45"/>
      <c r="X13" s="45"/>
      <c r="Y13" s="45"/>
      <c r="Z13" s="45"/>
      <c r="AA13" s="77"/>
      <c r="AB13" s="62">
        <v>9</v>
      </c>
      <c r="AC13" s="8" t="s">
        <v>42</v>
      </c>
      <c r="AD13" s="31">
        <v>5</v>
      </c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36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43</v>
      </c>
      <c r="L14" s="31">
        <v>3</v>
      </c>
      <c r="M14" s="45"/>
      <c r="N14" s="45"/>
      <c r="O14" s="45"/>
      <c r="P14" s="45"/>
      <c r="Q14" s="45"/>
      <c r="R14" s="77"/>
      <c r="S14" s="62">
        <v>10</v>
      </c>
      <c r="T14" s="8" t="s">
        <v>52</v>
      </c>
      <c r="U14" s="31">
        <v>5</v>
      </c>
      <c r="V14" s="76" t="s">
        <v>71</v>
      </c>
      <c r="W14" s="45"/>
      <c r="X14" s="45"/>
      <c r="Y14" s="45"/>
      <c r="Z14" s="45"/>
      <c r="AA14" s="77"/>
      <c r="AB14" s="62">
        <v>10</v>
      </c>
      <c r="AC14" s="8" t="s">
        <v>41</v>
      </c>
      <c r="AD14" s="31">
        <v>4</v>
      </c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52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3</v>
      </c>
      <c r="M15" s="45" t="s">
        <v>78</v>
      </c>
      <c r="N15" s="45"/>
      <c r="O15" s="45"/>
      <c r="P15" s="45"/>
      <c r="Q15" s="45"/>
      <c r="R15" s="77"/>
      <c r="S15" s="62">
        <v>11</v>
      </c>
      <c r="T15" s="8" t="s">
        <v>45</v>
      </c>
      <c r="U15" s="31">
        <v>2</v>
      </c>
      <c r="V15" s="45"/>
      <c r="W15" s="45"/>
      <c r="X15" s="45"/>
      <c r="Y15" s="45"/>
      <c r="Z15" s="45"/>
      <c r="AA15" s="77"/>
      <c r="AB15" s="62">
        <v>11</v>
      </c>
      <c r="AC15" s="8" t="s">
        <v>37</v>
      </c>
      <c r="AD15" s="31">
        <v>3</v>
      </c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43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79</v>
      </c>
      <c r="L16" s="31">
        <v>2</v>
      </c>
      <c r="M16" s="45" t="s">
        <v>80</v>
      </c>
      <c r="N16" s="45" t="s">
        <v>81</v>
      </c>
      <c r="O16" s="45"/>
      <c r="P16" s="45"/>
      <c r="Q16" s="45"/>
      <c r="R16" s="77"/>
      <c r="S16" s="62">
        <v>12</v>
      </c>
      <c r="T16" s="8" t="s">
        <v>66</v>
      </c>
      <c r="U16" s="31">
        <v>2</v>
      </c>
      <c r="V16" s="45"/>
      <c r="W16" s="45"/>
      <c r="X16" s="45"/>
      <c r="Y16" s="45"/>
      <c r="Z16" s="45"/>
      <c r="AA16" s="77"/>
      <c r="AB16" s="62">
        <v>12</v>
      </c>
      <c r="AC16" s="8" t="s">
        <v>44</v>
      </c>
      <c r="AD16" s="31">
        <v>3</v>
      </c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40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45</v>
      </c>
      <c r="L17" s="31">
        <v>2</v>
      </c>
      <c r="M17" s="45" t="s">
        <v>82</v>
      </c>
      <c r="N17" s="45" t="s">
        <v>36</v>
      </c>
      <c r="O17" s="45"/>
      <c r="P17" s="45"/>
      <c r="Q17" s="45"/>
      <c r="R17" s="77"/>
      <c r="S17" s="62">
        <v>13</v>
      </c>
      <c r="T17" s="8" t="s">
        <v>42</v>
      </c>
      <c r="U17" s="31">
        <v>1</v>
      </c>
      <c r="V17" s="45"/>
      <c r="W17" s="45"/>
      <c r="X17" s="45"/>
      <c r="Y17" s="45"/>
      <c r="Z17" s="45"/>
      <c r="AA17" s="77"/>
      <c r="AB17" s="62">
        <v>13</v>
      </c>
      <c r="AC17" s="8" t="s">
        <v>36</v>
      </c>
      <c r="AD17" s="31">
        <v>2</v>
      </c>
      <c r="AE17" s="45"/>
      <c r="AF17" s="45"/>
      <c r="AG17" s="45"/>
      <c r="AH17" s="45"/>
      <c r="AI17" s="45"/>
    </row>
    <row r="18" spans="1:35" x14ac:dyDescent="0.25">
      <c r="A18" s="62">
        <v>14</v>
      </c>
      <c r="B18" s="8" t="s">
        <v>35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50</v>
      </c>
      <c r="L18" s="31">
        <v>1</v>
      </c>
      <c r="M18" s="45" t="s">
        <v>77</v>
      </c>
      <c r="N18" s="45"/>
      <c r="O18" s="45"/>
      <c r="P18" s="45"/>
      <c r="Q18" s="45"/>
      <c r="R18" s="77"/>
      <c r="S18" s="62">
        <v>14</v>
      </c>
      <c r="T18" s="8" t="s">
        <v>41</v>
      </c>
      <c r="U18" s="31">
        <v>1</v>
      </c>
      <c r="V18" s="45"/>
      <c r="W18" s="45"/>
      <c r="X18" s="45"/>
      <c r="Y18" s="45"/>
      <c r="Z18" s="45"/>
      <c r="AA18" s="77"/>
      <c r="AB18" s="62">
        <v>14</v>
      </c>
      <c r="AC18" s="8" t="s">
        <v>43</v>
      </c>
      <c r="AD18" s="31">
        <v>2</v>
      </c>
      <c r="AE18" s="45"/>
      <c r="AF18" s="45"/>
      <c r="AG18" s="45"/>
      <c r="AH18" s="45"/>
      <c r="AI18" s="45"/>
    </row>
    <row r="19" spans="1:35" x14ac:dyDescent="0.25">
      <c r="A19" s="62">
        <v>15</v>
      </c>
      <c r="B19" s="8" t="s">
        <v>41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42</v>
      </c>
      <c r="L19" s="31">
        <v>1</v>
      </c>
      <c r="M19" s="45"/>
      <c r="N19" s="45"/>
      <c r="O19" s="45"/>
      <c r="P19" s="45"/>
      <c r="Q19" s="45"/>
      <c r="R19" s="77"/>
      <c r="S19" s="62">
        <v>15</v>
      </c>
      <c r="T19" s="8" t="s">
        <v>43</v>
      </c>
      <c r="U19" s="31">
        <v>1</v>
      </c>
      <c r="V19" s="45"/>
      <c r="W19" s="45"/>
      <c r="X19" s="45"/>
      <c r="Y19" s="45"/>
      <c r="Z19" s="45"/>
      <c r="AA19" s="77"/>
      <c r="AB19" s="62">
        <v>15</v>
      </c>
      <c r="AC19" s="8" t="s">
        <v>45</v>
      </c>
      <c r="AD19" s="31">
        <v>2</v>
      </c>
      <c r="AE19" s="45"/>
      <c r="AF19" s="45"/>
      <c r="AG19" s="45"/>
      <c r="AH19" s="45"/>
      <c r="AI19" s="45"/>
    </row>
    <row r="20" spans="1:35" x14ac:dyDescent="0.25">
      <c r="A20" s="62">
        <v>16</v>
      </c>
      <c r="B20" s="80" t="s">
        <v>86</v>
      </c>
      <c r="C20" s="31">
        <v>3</v>
      </c>
      <c r="D20" s="45" t="s">
        <v>91</v>
      </c>
      <c r="E20" s="45" t="s">
        <v>92</v>
      </c>
      <c r="F20" s="45" t="s">
        <v>93</v>
      </c>
      <c r="G20" s="45"/>
      <c r="H20" s="45"/>
      <c r="I20" s="77"/>
      <c r="J20" s="62">
        <v>16</v>
      </c>
      <c r="K20" s="8" t="s">
        <v>38</v>
      </c>
      <c r="L20" s="31">
        <v>1</v>
      </c>
      <c r="M20" s="45"/>
      <c r="N20" s="45"/>
      <c r="O20" s="45"/>
      <c r="P20" s="45"/>
      <c r="Q20" s="45"/>
      <c r="R20" s="77"/>
      <c r="S20" s="62">
        <v>16</v>
      </c>
      <c r="T20" s="8" t="s">
        <v>57</v>
      </c>
      <c r="U20" s="31">
        <v>1</v>
      </c>
      <c r="V20" s="45"/>
      <c r="W20" s="45"/>
      <c r="X20" s="45"/>
      <c r="Y20" s="45"/>
      <c r="Z20" s="45"/>
      <c r="AA20" s="77"/>
      <c r="AB20" s="62">
        <v>16</v>
      </c>
      <c r="AC20" s="8" t="s">
        <v>46</v>
      </c>
      <c r="AD20" s="31">
        <v>2</v>
      </c>
      <c r="AE20" s="45" t="s">
        <v>47</v>
      </c>
      <c r="AF20" s="45" t="s">
        <v>48</v>
      </c>
      <c r="AG20" s="45"/>
      <c r="AH20" s="45"/>
      <c r="AI20" s="45"/>
    </row>
    <row r="21" spans="1:35" x14ac:dyDescent="0.25">
      <c r="A21" s="62">
        <v>17</v>
      </c>
      <c r="B21" s="8" t="s">
        <v>37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37</v>
      </c>
      <c r="L21" s="31">
        <v>1</v>
      </c>
      <c r="M21" s="45"/>
      <c r="N21" s="45"/>
      <c r="O21" s="45"/>
      <c r="P21" s="45"/>
      <c r="Q21" s="45"/>
      <c r="R21" s="77"/>
      <c r="S21" s="62">
        <v>17</v>
      </c>
      <c r="T21" s="8" t="s">
        <v>56</v>
      </c>
      <c r="U21" s="31">
        <v>1</v>
      </c>
      <c r="V21" s="45" t="s">
        <v>67</v>
      </c>
      <c r="W21" s="45"/>
      <c r="X21" s="45"/>
      <c r="Y21" s="45"/>
      <c r="Z21" s="45"/>
      <c r="AA21" s="77"/>
      <c r="AB21" s="62">
        <v>17</v>
      </c>
      <c r="AC21" s="8" t="s">
        <v>52</v>
      </c>
      <c r="AD21" s="31">
        <v>2</v>
      </c>
      <c r="AE21" s="45"/>
      <c r="AF21" s="45"/>
      <c r="AG21" s="45"/>
      <c r="AH21" s="45"/>
      <c r="AI21" s="45"/>
    </row>
    <row r="22" spans="1:35" x14ac:dyDescent="0.25">
      <c r="A22" s="62">
        <v>18</v>
      </c>
      <c r="B22" s="8" t="s">
        <v>55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41</v>
      </c>
      <c r="L22" s="31">
        <v>1</v>
      </c>
      <c r="M22" s="45"/>
      <c r="N22" s="45"/>
      <c r="O22" s="45"/>
      <c r="P22" s="45"/>
      <c r="Q22" s="45"/>
      <c r="R22" s="77"/>
      <c r="S22" s="62">
        <v>18</v>
      </c>
      <c r="T22" s="8" t="s">
        <v>55</v>
      </c>
      <c r="U22" s="31">
        <v>1</v>
      </c>
      <c r="V22" s="45"/>
      <c r="W22" s="45"/>
      <c r="X22" s="45"/>
      <c r="Y22" s="45"/>
      <c r="Z22" s="45"/>
      <c r="AA22" s="77"/>
      <c r="AB22" s="62">
        <v>18</v>
      </c>
      <c r="AC22" s="8" t="s">
        <v>38</v>
      </c>
      <c r="AD22" s="31">
        <v>1</v>
      </c>
      <c r="AE22" s="45"/>
      <c r="AF22" s="45"/>
      <c r="AG22" s="45"/>
      <c r="AH22" s="45"/>
      <c r="AI22" s="45"/>
    </row>
    <row r="23" spans="1:35" x14ac:dyDescent="0.25">
      <c r="A23" s="62">
        <v>19</v>
      </c>
      <c r="B23" s="8" t="s">
        <v>56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56</v>
      </c>
      <c r="L23" s="31">
        <v>1</v>
      </c>
      <c r="M23" s="45"/>
      <c r="N23" s="45"/>
      <c r="O23" s="45"/>
      <c r="P23" s="45"/>
      <c r="Q23" s="45"/>
      <c r="R23" s="77"/>
      <c r="S23" s="62">
        <v>19</v>
      </c>
      <c r="T23" s="8" t="s">
        <v>68</v>
      </c>
      <c r="U23" s="31">
        <v>1</v>
      </c>
      <c r="V23" s="45" t="s">
        <v>69</v>
      </c>
      <c r="W23" s="45"/>
      <c r="X23" s="45"/>
      <c r="Y23" s="45"/>
      <c r="Z23" s="45"/>
      <c r="AA23" s="77"/>
      <c r="AB23" s="62">
        <v>19</v>
      </c>
      <c r="AC23" s="8" t="s">
        <v>39</v>
      </c>
      <c r="AD23" s="31">
        <v>1</v>
      </c>
      <c r="AE23" s="45"/>
      <c r="AF23" s="45"/>
      <c r="AG23" s="45"/>
      <c r="AH23" s="45"/>
      <c r="AI23" s="45"/>
    </row>
    <row r="24" spans="1:35" x14ac:dyDescent="0.25">
      <c r="A24" s="62">
        <v>20</v>
      </c>
      <c r="B24" s="8" t="s">
        <v>42</v>
      </c>
      <c r="C24" s="31">
        <v>1</v>
      </c>
      <c r="D24" s="45"/>
      <c r="E24" s="45"/>
      <c r="F24" s="45"/>
      <c r="G24" s="45"/>
      <c r="H24" s="45"/>
      <c r="I24" s="77"/>
      <c r="J24" s="9"/>
      <c r="K24" s="9"/>
      <c r="L24" s="10"/>
      <c r="M24" s="45"/>
      <c r="N24" s="45"/>
      <c r="O24" s="45"/>
      <c r="P24" s="45"/>
      <c r="Q24" s="45"/>
      <c r="R24" s="77"/>
      <c r="S24" s="62">
        <v>20</v>
      </c>
      <c r="T24" s="8" t="s">
        <v>46</v>
      </c>
      <c r="U24" s="31">
        <v>1</v>
      </c>
      <c r="V24" s="45" t="s">
        <v>48</v>
      </c>
      <c r="W24" s="45"/>
      <c r="X24" s="45"/>
      <c r="Y24" s="45"/>
      <c r="Z24" s="45"/>
      <c r="AA24" s="77"/>
      <c r="AB24" s="62">
        <v>20</v>
      </c>
      <c r="AC24" s="8" t="s">
        <v>49</v>
      </c>
      <c r="AD24" s="31">
        <v>1</v>
      </c>
      <c r="AE24" s="45"/>
      <c r="AF24" s="45"/>
      <c r="AG24" s="45"/>
      <c r="AH24" s="45"/>
      <c r="AI24" s="45"/>
    </row>
    <row r="25" spans="1:35" x14ac:dyDescent="0.25">
      <c r="A25" s="62">
        <v>21</v>
      </c>
      <c r="B25" s="8" t="s">
        <v>38</v>
      </c>
      <c r="C25" s="31">
        <v>1</v>
      </c>
      <c r="D25" s="45"/>
      <c r="E25" s="45"/>
      <c r="F25" s="45"/>
      <c r="G25" s="45"/>
      <c r="H25" s="45"/>
      <c r="I25" s="77"/>
      <c r="J25" s="57" t="s">
        <v>8</v>
      </c>
      <c r="K25" s="58"/>
      <c r="L25" s="59">
        <f>COUNTIF(L5:L23,"&gt;0")</f>
        <v>19</v>
      </c>
      <c r="M25" s="45"/>
      <c r="N25" s="45"/>
      <c r="O25" s="45"/>
      <c r="P25" s="45"/>
      <c r="Q25" s="45"/>
      <c r="R25" s="77"/>
      <c r="S25" s="62">
        <v>21</v>
      </c>
      <c r="T25" s="8" t="s">
        <v>50</v>
      </c>
      <c r="U25" s="31">
        <v>1</v>
      </c>
      <c r="V25" s="45" t="s">
        <v>70</v>
      </c>
      <c r="W25" s="45"/>
      <c r="X25" s="45"/>
      <c r="Y25" s="45"/>
      <c r="Z25" s="45"/>
      <c r="AA25" s="77"/>
      <c r="AB25" s="62">
        <v>21</v>
      </c>
      <c r="AC25" s="8" t="s">
        <v>50</v>
      </c>
      <c r="AD25" s="31">
        <v>1</v>
      </c>
      <c r="AE25" s="45" t="s">
        <v>51</v>
      </c>
      <c r="AF25" s="45"/>
      <c r="AG25" s="45"/>
      <c r="AH25" s="45"/>
      <c r="AI25" s="45"/>
    </row>
    <row r="26" spans="1:35" x14ac:dyDescent="0.25">
      <c r="A26" s="62">
        <v>22</v>
      </c>
      <c r="B26" s="8" t="s">
        <v>45</v>
      </c>
      <c r="C26" s="31">
        <v>1</v>
      </c>
      <c r="D26" s="45"/>
      <c r="E26" s="45"/>
      <c r="F26" s="45"/>
      <c r="G26" s="45"/>
      <c r="H26" s="45"/>
      <c r="I26" s="77"/>
      <c r="J26" s="53" t="s">
        <v>7</v>
      </c>
      <c r="K26" s="54"/>
      <c r="L26" s="55">
        <f>COUNTIF(L5:L23,"&gt;9")</f>
        <v>4</v>
      </c>
      <c r="M26" s="45"/>
      <c r="N26" s="45"/>
      <c r="O26" s="45"/>
      <c r="P26" s="45"/>
      <c r="Q26" s="45"/>
      <c r="R26" s="77"/>
      <c r="S26" s="9"/>
      <c r="T26" s="9"/>
      <c r="U26" s="10"/>
      <c r="V26" s="45"/>
      <c r="W26" s="45"/>
      <c r="X26" s="45"/>
      <c r="Y26" s="45"/>
      <c r="Z26" s="45"/>
      <c r="AA26" s="77"/>
      <c r="AB26" s="62">
        <v>22</v>
      </c>
      <c r="AC26" s="8" t="s">
        <v>53</v>
      </c>
      <c r="AD26" s="31">
        <v>1</v>
      </c>
      <c r="AE26" s="45" t="s">
        <v>54</v>
      </c>
      <c r="AF26" s="45"/>
      <c r="AG26" s="45"/>
      <c r="AH26" s="45"/>
      <c r="AI26" s="45"/>
    </row>
    <row r="27" spans="1:35" x14ac:dyDescent="0.25">
      <c r="A27" s="62">
        <v>23</v>
      </c>
      <c r="B27" s="80" t="s">
        <v>46</v>
      </c>
      <c r="C27" s="31">
        <v>1</v>
      </c>
      <c r="D27" s="45" t="s">
        <v>84</v>
      </c>
      <c r="E27" s="45"/>
      <c r="F27" s="45"/>
      <c r="G27" s="45"/>
      <c r="H27" s="45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57" t="s">
        <v>8</v>
      </c>
      <c r="T27" s="58"/>
      <c r="U27" s="59">
        <f>COUNTIF(U5:U25,"&gt;0")</f>
        <v>21</v>
      </c>
      <c r="V27" s="45"/>
      <c r="W27" s="45"/>
      <c r="X27" s="45"/>
      <c r="Y27" s="45"/>
      <c r="Z27" s="45"/>
      <c r="AA27" s="77"/>
      <c r="AB27" s="62">
        <v>23</v>
      </c>
      <c r="AC27" s="8" t="s">
        <v>55</v>
      </c>
      <c r="AD27" s="31">
        <v>1</v>
      </c>
      <c r="AE27" s="45"/>
      <c r="AF27" s="45"/>
      <c r="AG27" s="45"/>
      <c r="AH27" s="45"/>
      <c r="AI27" s="45"/>
    </row>
    <row r="28" spans="1:35" x14ac:dyDescent="0.25">
      <c r="A28" s="62">
        <v>24</v>
      </c>
      <c r="B28" s="8" t="s">
        <v>49</v>
      </c>
      <c r="C28" s="31">
        <v>1</v>
      </c>
      <c r="D28" s="45"/>
      <c r="E28" s="45"/>
      <c r="F28" s="45"/>
      <c r="G28" s="45"/>
      <c r="H28" s="45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53" t="s">
        <v>7</v>
      </c>
      <c r="T28" s="54"/>
      <c r="U28" s="55">
        <f>COUNTIF(U5:U25,"&gt;9")</f>
        <v>6</v>
      </c>
      <c r="V28" s="45"/>
      <c r="W28" s="45"/>
      <c r="X28" s="45"/>
      <c r="Y28" s="45"/>
      <c r="Z28" s="45"/>
      <c r="AA28" s="77"/>
      <c r="AB28" s="62">
        <v>24</v>
      </c>
      <c r="AC28" s="8" t="s">
        <v>56</v>
      </c>
      <c r="AD28" s="31">
        <v>1</v>
      </c>
      <c r="AE28" s="45"/>
      <c r="AF28" s="45"/>
      <c r="AG28" s="45"/>
      <c r="AH28" s="45"/>
      <c r="AI28" s="45"/>
    </row>
    <row r="29" spans="1:35" x14ac:dyDescent="0.25">
      <c r="A29" s="62">
        <v>25</v>
      </c>
      <c r="B29" s="8" t="s">
        <v>68</v>
      </c>
      <c r="C29" s="31">
        <v>1</v>
      </c>
      <c r="D29" s="45" t="s">
        <v>85</v>
      </c>
      <c r="E29" s="45"/>
      <c r="F29" s="45"/>
      <c r="G29" s="45"/>
      <c r="H29" s="45"/>
      <c r="I29" s="77"/>
      <c r="J29" s="77"/>
      <c r="K29" s="77"/>
      <c r="L29" s="77"/>
      <c r="M29" s="77"/>
      <c r="N29" s="77"/>
      <c r="O29" s="77"/>
      <c r="P29" s="77"/>
      <c r="Q29" s="77"/>
      <c r="R29" s="77"/>
      <c r="AA29" s="77"/>
      <c r="AB29" s="62">
        <v>25</v>
      </c>
      <c r="AC29" s="8" t="s">
        <v>57</v>
      </c>
      <c r="AD29" s="31">
        <v>1</v>
      </c>
      <c r="AE29" s="45"/>
      <c r="AF29" s="45"/>
      <c r="AG29" s="45"/>
      <c r="AH29" s="45"/>
      <c r="AI29" s="45"/>
    </row>
    <row r="30" spans="1:35" x14ac:dyDescent="0.25">
      <c r="A30" s="62">
        <v>26</v>
      </c>
      <c r="B30" s="8" t="s">
        <v>44</v>
      </c>
      <c r="C30" s="31">
        <v>1</v>
      </c>
      <c r="D30" s="45"/>
      <c r="E30" s="45"/>
      <c r="F30" s="45"/>
      <c r="G30" s="45"/>
      <c r="H30" s="45"/>
      <c r="I30" s="77"/>
      <c r="J30" s="77"/>
      <c r="K30" s="77"/>
      <c r="L30" s="77"/>
      <c r="M30" s="77"/>
      <c r="N30" s="77"/>
      <c r="O30" s="77"/>
      <c r="P30" s="77"/>
      <c r="Q30" s="77"/>
      <c r="R30" s="77"/>
      <c r="AA30" s="77"/>
      <c r="AB30" s="9"/>
      <c r="AC30" s="9"/>
      <c r="AD30" s="10"/>
      <c r="AE30" s="45"/>
      <c r="AF30" s="45"/>
      <c r="AG30" s="45"/>
      <c r="AH30" s="45"/>
      <c r="AI30" s="45"/>
    </row>
    <row r="31" spans="1:35" x14ac:dyDescent="0.25">
      <c r="A31" s="62">
        <v>27</v>
      </c>
      <c r="B31" s="8" t="s">
        <v>87</v>
      </c>
      <c r="C31" s="31">
        <v>1</v>
      </c>
      <c r="D31" s="45" t="s">
        <v>88</v>
      </c>
      <c r="E31" s="45"/>
      <c r="F31" s="45"/>
      <c r="G31" s="45"/>
      <c r="H31" s="45"/>
      <c r="I31" s="77"/>
      <c r="J31" s="77"/>
      <c r="K31" s="77"/>
      <c r="L31" s="77"/>
      <c r="M31" s="77"/>
      <c r="N31" s="77"/>
      <c r="O31" s="77"/>
      <c r="P31" s="77"/>
      <c r="Q31" s="77"/>
      <c r="R31" s="77"/>
      <c r="AA31" s="77"/>
      <c r="AB31" s="57" t="s">
        <v>8</v>
      </c>
      <c r="AC31" s="58"/>
      <c r="AD31" s="59">
        <f>COUNTIF(AD5:AD29,"&gt;0")</f>
        <v>25</v>
      </c>
      <c r="AE31" s="45"/>
      <c r="AF31" s="45"/>
      <c r="AG31" s="45"/>
      <c r="AH31" s="45"/>
      <c r="AI31" s="45"/>
    </row>
    <row r="32" spans="1:35" x14ac:dyDescent="0.25">
      <c r="A32" s="62">
        <v>28</v>
      </c>
      <c r="B32" s="8" t="s">
        <v>79</v>
      </c>
      <c r="C32" s="31">
        <v>1</v>
      </c>
      <c r="D32" s="45" t="s">
        <v>89</v>
      </c>
      <c r="E32" s="45"/>
      <c r="F32" s="45"/>
      <c r="G32" s="45"/>
      <c r="H32" s="45"/>
      <c r="I32" s="77"/>
      <c r="R32" s="77"/>
      <c r="AA32" s="77"/>
      <c r="AB32" s="53" t="s">
        <v>7</v>
      </c>
      <c r="AC32" s="54"/>
      <c r="AD32" s="55">
        <f>COUNTIF(AD5:AD29,"&gt;9")</f>
        <v>5</v>
      </c>
      <c r="AE32" s="45"/>
      <c r="AF32" s="45"/>
      <c r="AG32" s="45"/>
      <c r="AH32" s="45"/>
      <c r="AI32" s="45"/>
    </row>
    <row r="33" spans="1:35" x14ac:dyDescent="0.25">
      <c r="A33" s="9"/>
      <c r="B33" s="9"/>
      <c r="C33" s="10"/>
      <c r="D33" s="45"/>
      <c r="E33" s="45"/>
      <c r="F33" s="45"/>
      <c r="G33" s="45"/>
      <c r="H33" s="45"/>
      <c r="I33" s="77"/>
      <c r="R33" s="77"/>
      <c r="AA33" s="77"/>
    </row>
    <row r="34" spans="1:35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R34" s="77"/>
      <c r="AA34" s="77"/>
    </row>
    <row r="35" spans="1:35" x14ac:dyDescent="0.25">
      <c r="A35" s="53" t="s">
        <v>7</v>
      </c>
      <c r="B35" s="54"/>
      <c r="C35" s="55">
        <f>COUNTIF(C5:C32,"&gt;9")</f>
        <v>9</v>
      </c>
      <c r="D35" s="45"/>
      <c r="E35" s="45"/>
      <c r="F35" s="45"/>
      <c r="G35" s="45"/>
      <c r="H35" s="45"/>
      <c r="I35" s="77"/>
      <c r="R35" s="77"/>
      <c r="AA35" s="77"/>
    </row>
    <row r="36" spans="1:35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6"/>
      <c r="T36" s="6"/>
      <c r="U36" s="6"/>
      <c r="V36" s="6"/>
      <c r="W36" s="6"/>
      <c r="X36" s="6"/>
      <c r="Y36" s="6"/>
      <c r="Z36" s="6"/>
      <c r="AA36" s="77"/>
      <c r="AB36" s="6"/>
      <c r="AC36" s="6"/>
      <c r="AD36" s="6"/>
      <c r="AE36" s="6"/>
      <c r="AF36" s="6"/>
      <c r="AG36" s="6"/>
      <c r="AH36" s="6"/>
      <c r="AI36" s="6"/>
    </row>
    <row r="37" spans="1:35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  <c r="AA37" s="77"/>
      <c r="AB37" s="6"/>
      <c r="AC37" s="6"/>
      <c r="AD37" s="6"/>
      <c r="AE37" s="6"/>
      <c r="AF37" s="6"/>
      <c r="AG37" s="6"/>
      <c r="AH37" s="6"/>
      <c r="AI37" s="6"/>
    </row>
  </sheetData>
  <sortState ref="B14:H32">
    <sortCondition descending="1" ref="C14:C32"/>
  </sortState>
  <conditionalFormatting sqref="AD5:AD29">
    <cfRule type="cellIs" dxfId="3" priority="3" operator="greaterThan">
      <formula>9</formula>
    </cfRule>
  </conditionalFormatting>
  <conditionalFormatting sqref="C5:C32">
    <cfRule type="cellIs" dxfId="2" priority="5" operator="greaterThan">
      <formula>9</formula>
    </cfRule>
  </conditionalFormatting>
  <conditionalFormatting sqref="U5:U25">
    <cfRule type="cellIs" dxfId="1" priority="2" operator="greaterThan">
      <formula>9</formula>
    </cfRule>
  </conditionalFormatting>
  <conditionalFormatting sqref="L5:L2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9" sqref="A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58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94</v>
      </c>
      <c r="B6" s="11" t="s">
        <v>0</v>
      </c>
      <c r="C6" s="41" t="s">
        <v>90</v>
      </c>
      <c r="D6" s="41" t="s">
        <v>102</v>
      </c>
      <c r="E6" s="11" t="s">
        <v>98</v>
      </c>
      <c r="F6" s="11"/>
    </row>
    <row r="7" spans="1:6" s="39" customFormat="1" ht="12" x14ac:dyDescent="0.25">
      <c r="A7" s="81" t="s">
        <v>95</v>
      </c>
      <c r="B7" s="11" t="s">
        <v>0</v>
      </c>
      <c r="C7" s="41" t="s">
        <v>64</v>
      </c>
      <c r="D7" s="41" t="s">
        <v>103</v>
      </c>
      <c r="E7" s="11" t="s">
        <v>99</v>
      </c>
      <c r="F7" s="11"/>
    </row>
    <row r="8" spans="1:6" s="39" customFormat="1" ht="12" x14ac:dyDescent="0.25">
      <c r="A8" s="81" t="s">
        <v>96</v>
      </c>
      <c r="B8" s="11" t="s">
        <v>0</v>
      </c>
      <c r="C8" s="41" t="s">
        <v>75</v>
      </c>
      <c r="D8" s="41" t="s">
        <v>104</v>
      </c>
      <c r="E8" s="11" t="s">
        <v>100</v>
      </c>
      <c r="F8" s="11"/>
    </row>
    <row r="9" spans="1:6" s="39" customFormat="1" ht="12" x14ac:dyDescent="0.25">
      <c r="A9" s="81" t="s">
        <v>97</v>
      </c>
      <c r="B9" s="11" t="s">
        <v>0</v>
      </c>
      <c r="C9" s="41" t="s">
        <v>28</v>
      </c>
      <c r="D9" s="41" t="s">
        <v>105</v>
      </c>
      <c r="E9" s="11" t="s">
        <v>101</v>
      </c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2015-09-30T18:57:47Z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