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" yWindow="0" windowWidth="16845" windowHeight="831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K22" i="15" l="1"/>
  <c r="K21" i="15"/>
  <c r="C33" i="15" l="1"/>
  <c r="C32" i="15"/>
  <c r="C45" i="1"/>
  <c r="C44" i="1"/>
</calcChain>
</file>

<file path=xl/sharedStrings.xml><?xml version="1.0" encoding="utf-8"?>
<sst xmlns="http://schemas.openxmlformats.org/spreadsheetml/2006/main" count="196" uniqueCount="124">
  <si>
    <t>CH</t>
  </si>
  <si>
    <t>diplomatic cars</t>
  </si>
  <si>
    <t>foreigner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</si>
  <si>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</si>
  <si>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</si>
  <si>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</si>
  <si>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</si>
  <si>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</si>
  <si>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</si>
  <si>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</si>
  <si>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</si>
  <si>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</si>
  <si>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</si>
  <si>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</si>
  <si>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</si>
  <si>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</si>
  <si>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</si>
  <si>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</si>
  <si>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</si>
  <si>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</si>
  <si>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</si>
  <si>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</si>
  <si>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</si>
  <si>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</si>
  <si>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LOGBOOK 2015 - WEEK 37</t>
  </si>
  <si>
    <t>A</t>
  </si>
  <si>
    <t>F</t>
  </si>
  <si>
    <t>I</t>
  </si>
  <si>
    <t>PL</t>
  </si>
  <si>
    <t>BG</t>
  </si>
  <si>
    <t>NL</t>
  </si>
  <si>
    <t>CZ</t>
  </si>
  <si>
    <t xml:space="preserve">B </t>
  </si>
  <si>
    <t>GB</t>
  </si>
  <si>
    <t>SK</t>
  </si>
  <si>
    <t>20</t>
  </si>
  <si>
    <t>5</t>
  </si>
  <si>
    <t>30</t>
  </si>
  <si>
    <t>10</t>
  </si>
  <si>
    <t>1</t>
  </si>
  <si>
    <t>CDBE 12-73</t>
  </si>
  <si>
    <t>BMW</t>
  </si>
  <si>
    <t>73 = Russia</t>
  </si>
  <si>
    <t>near Aarau</t>
  </si>
  <si>
    <t>NE 171A</t>
  </si>
  <si>
    <t>M 7776S</t>
  </si>
  <si>
    <t>33</t>
  </si>
  <si>
    <t>12</t>
  </si>
  <si>
    <t>35</t>
  </si>
  <si>
    <t>14</t>
  </si>
  <si>
    <t>15</t>
  </si>
  <si>
    <t>H</t>
  </si>
  <si>
    <t>MK</t>
  </si>
  <si>
    <t>E</t>
  </si>
  <si>
    <t>hotel-tour</t>
  </si>
  <si>
    <t>CDBE 4-73</t>
  </si>
  <si>
    <t>CDBE 11-73</t>
  </si>
  <si>
    <t>RO</t>
  </si>
  <si>
    <t>P</t>
  </si>
  <si>
    <t>RKS</t>
  </si>
  <si>
    <t>01</t>
  </si>
  <si>
    <t>06</t>
  </si>
  <si>
    <t>B</t>
  </si>
  <si>
    <t>L</t>
  </si>
  <si>
    <t>FL</t>
  </si>
  <si>
    <t>LAR</t>
  </si>
  <si>
    <t>5-1536014</t>
  </si>
  <si>
    <t>NI</t>
  </si>
  <si>
    <t>S</t>
  </si>
  <si>
    <t>FIN</t>
  </si>
  <si>
    <t>GR</t>
  </si>
  <si>
    <t>ZH</t>
  </si>
  <si>
    <t>SLO</t>
  </si>
  <si>
    <t>N</t>
  </si>
  <si>
    <t>HR</t>
  </si>
  <si>
    <t>ZG</t>
  </si>
  <si>
    <t>38</t>
  </si>
  <si>
    <t>19</t>
  </si>
  <si>
    <t>C 11955</t>
  </si>
  <si>
    <t>TR</t>
  </si>
  <si>
    <t>34(6)</t>
  </si>
  <si>
    <t>31(2)</t>
  </si>
  <si>
    <t>BIH</t>
  </si>
  <si>
    <t>DK</t>
  </si>
  <si>
    <t>EST</t>
  </si>
  <si>
    <t>LT</t>
  </si>
  <si>
    <t>LV</t>
  </si>
  <si>
    <t>ZG(2)</t>
  </si>
  <si>
    <t>VZ</t>
  </si>
  <si>
    <t>SRB</t>
  </si>
  <si>
    <t>BG(2)</t>
  </si>
  <si>
    <t>ZR(2)</t>
  </si>
  <si>
    <t>KG</t>
  </si>
  <si>
    <t>NS</t>
  </si>
  <si>
    <t>IAE</t>
  </si>
  <si>
    <t>UA</t>
  </si>
  <si>
    <t>AI</t>
  </si>
  <si>
    <t>AO</t>
  </si>
  <si>
    <t>MD</t>
  </si>
  <si>
    <t>C/C</t>
  </si>
  <si>
    <t>DN (green)</t>
  </si>
  <si>
    <t>AL</t>
  </si>
  <si>
    <t>06(2)</t>
  </si>
  <si>
    <t>2</t>
  </si>
  <si>
    <t>BMW 528</t>
  </si>
  <si>
    <t>3</t>
  </si>
  <si>
    <t>BMW X?</t>
  </si>
  <si>
    <t>Hotel Novotel in Glattbrugg</t>
  </si>
  <si>
    <t>FDS 12H</t>
  </si>
  <si>
    <t>BB 90B</t>
  </si>
  <si>
    <t>bridge near Winterthur, 13.09. 08.30 - 08.50</t>
  </si>
  <si>
    <t>KJ</t>
  </si>
  <si>
    <t>TEMP</t>
  </si>
  <si>
    <t>THZ (mc)</t>
  </si>
  <si>
    <t>weekly total (incl. all special-tour/logs)</t>
  </si>
  <si>
    <t>PO</t>
  </si>
  <si>
    <t>SU</t>
  </si>
  <si>
    <t>KO</t>
  </si>
  <si>
    <t>notes: plates-combination, rare codes, vehicle-type</t>
  </si>
  <si>
    <t>PO(2)</t>
  </si>
  <si>
    <t>temp(2)</t>
  </si>
  <si>
    <t>information about the logbook under introduction</t>
  </si>
  <si>
    <t>KH</t>
  </si>
  <si>
    <t>AA(truck)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</si>
</sst>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vertical="center"/>
    </xf>
    <xf numFmtId="49" fontId="3" fillId="5" borderId="4" xfId="0" applyNumberFormat="1" applyFont="1" applyFill="1" applyBorder="1" applyAlignment="1">
      <alignment horizontal="right" vertical="center"/>
    </xf>
    <xf numFmtId="1" fontId="3" fillId="5" borderId="4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vertical="center"/>
    </xf>
    <xf numFmtId="49" fontId="4" fillId="6" borderId="3" xfId="0" applyNumberFormat="1" applyFont="1" applyFill="1" applyBorder="1" applyAlignment="1">
      <alignment vertical="center"/>
    </xf>
    <xf numFmtId="1" fontId="4" fillId="6" borderId="3" xfId="0" applyNumberFormat="1" applyFont="1" applyFill="1" applyBorder="1" applyAlignment="1">
      <alignment horizontal="right" vertical="center"/>
    </xf>
    <xf numFmtId="49" fontId="4" fillId="6" borderId="4" xfId="0" applyNumberFormat="1" applyFont="1" applyFill="1" applyBorder="1" applyAlignment="1">
      <alignment vertical="center"/>
    </xf>
    <xf numFmtId="49" fontId="1" fillId="6" borderId="2" xfId="0" applyNumberFormat="1" applyFont="1" applyFill="1" applyBorder="1" applyAlignment="1">
      <alignment vertical="center"/>
    </xf>
    <xf numFmtId="49" fontId="1" fillId="6" borderId="3" xfId="0" applyNumberFormat="1" applyFont="1" applyFill="1" applyBorder="1" applyAlignment="1">
      <alignment vertical="center"/>
    </xf>
    <xf numFmtId="1" fontId="1" fillId="6" borderId="3" xfId="0" applyNumberFormat="1" applyFont="1" applyFill="1" applyBorder="1" applyAlignment="1">
      <alignment horizontal="right" vertical="center"/>
    </xf>
    <xf numFmtId="49" fontId="2" fillId="6" borderId="3" xfId="0" applyNumberFormat="1" applyFont="1" applyFill="1" applyBorder="1" applyAlignment="1">
      <alignment vertical="center"/>
    </xf>
    <xf numFmtId="49" fontId="2" fillId="6" borderId="4" xfId="0" applyNumberFormat="1" applyFont="1" applyFill="1" applyBorder="1" applyAlignment="1">
      <alignment vertical="center"/>
    </xf>
    <xf numFmtId="1" fontId="4" fillId="6" borderId="3" xfId="0" applyNumberFormat="1" applyFont="1" applyFill="1" applyBorder="1" applyAlignment="1">
      <alignment horizontal="left" vertical="center"/>
    </xf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V38" sqref="V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75" t="s">
        <v>24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8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79" t="s">
        <v>114</v>
      </c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67" t="s">
        <v>40</v>
      </c>
      <c r="E5" s="67"/>
      <c r="F5" s="67" t="s">
        <v>55</v>
      </c>
      <c r="G5" s="67"/>
      <c r="H5" s="67" t="s">
        <v>56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87" t="s">
        <v>13</v>
      </c>
      <c r="U5" s="60" t="s">
        <v>7</v>
      </c>
      <c r="V5" s="56" t="s">
        <v>6</v>
      </c>
    </row>
    <row r="6" spans="1:22" x14ac:dyDescent="0.25">
      <c r="A6" s="62">
        <v>2</v>
      </c>
      <c r="B6" s="8" t="s">
        <v>8</v>
      </c>
      <c r="C6" s="61">
        <v>10</v>
      </c>
      <c r="D6" s="67" t="s">
        <v>44</v>
      </c>
      <c r="E6" s="67"/>
      <c r="F6" s="67" t="s">
        <v>45</v>
      </c>
      <c r="G6" s="67"/>
      <c r="H6" s="67" t="s">
        <v>108</v>
      </c>
      <c r="I6" s="67"/>
      <c r="J6" s="67" t="s">
        <v>109</v>
      </c>
      <c r="K6" s="26"/>
      <c r="L6" s="26"/>
      <c r="M6" s="26"/>
      <c r="N6" s="26"/>
      <c r="O6" s="26"/>
      <c r="P6" s="26"/>
      <c r="Q6" s="26"/>
      <c r="R6" s="26"/>
      <c r="T6" s="52" t="s">
        <v>14</v>
      </c>
      <c r="U6" s="29" t="s">
        <v>35</v>
      </c>
      <c r="V6" s="29" t="s">
        <v>36</v>
      </c>
    </row>
    <row r="7" spans="1:22" x14ac:dyDescent="0.25">
      <c r="A7" s="62">
        <v>3</v>
      </c>
      <c r="B7" s="8" t="s">
        <v>25</v>
      </c>
      <c r="C7" s="61">
        <v>10</v>
      </c>
      <c r="D7" s="67"/>
      <c r="E7" s="67"/>
      <c r="F7" s="67"/>
      <c r="G7" s="6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15</v>
      </c>
      <c r="U7" s="29" t="s">
        <v>37</v>
      </c>
      <c r="V7" s="29" t="s">
        <v>38</v>
      </c>
    </row>
    <row r="8" spans="1:22" x14ac:dyDescent="0.25">
      <c r="A8" s="62">
        <v>4</v>
      </c>
      <c r="B8" s="8" t="s">
        <v>26</v>
      </c>
      <c r="C8" s="61">
        <v>10</v>
      </c>
      <c r="D8" s="67" t="s">
        <v>120</v>
      </c>
      <c r="E8" s="67"/>
      <c r="F8" s="67"/>
      <c r="G8" s="6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16</v>
      </c>
      <c r="U8" s="29" t="s">
        <v>46</v>
      </c>
      <c r="V8" s="29" t="s">
        <v>47</v>
      </c>
    </row>
    <row r="9" spans="1:22" x14ac:dyDescent="0.25">
      <c r="A9" s="62">
        <v>5</v>
      </c>
      <c r="B9" s="8" t="s">
        <v>27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17</v>
      </c>
      <c r="U9" s="29" t="s">
        <v>48</v>
      </c>
      <c r="V9" s="29" t="s">
        <v>49</v>
      </c>
    </row>
    <row r="10" spans="1:22" x14ac:dyDescent="0.25">
      <c r="A10" s="62">
        <v>6</v>
      </c>
      <c r="B10" s="8" t="s">
        <v>28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18</v>
      </c>
      <c r="U10" s="29" t="s">
        <v>48</v>
      </c>
      <c r="V10" s="29" t="s">
        <v>50</v>
      </c>
    </row>
    <row r="11" spans="1:22" x14ac:dyDescent="0.25">
      <c r="A11" s="62">
        <v>7</v>
      </c>
      <c r="B11" s="8" t="s">
        <v>29</v>
      </c>
      <c r="C11" s="61">
        <v>10</v>
      </c>
      <c r="D11" s="26" t="s">
        <v>122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19</v>
      </c>
      <c r="U11" s="29" t="s">
        <v>76</v>
      </c>
      <c r="V11" s="29" t="s">
        <v>77</v>
      </c>
    </row>
    <row r="12" spans="1:22" x14ac:dyDescent="0.25">
      <c r="A12" s="62">
        <v>8</v>
      </c>
      <c r="B12" s="8" t="s">
        <v>30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20</v>
      </c>
      <c r="U12" s="29" t="s">
        <v>76</v>
      </c>
      <c r="V12" s="29" t="s">
        <v>35</v>
      </c>
    </row>
    <row r="13" spans="1:22" x14ac:dyDescent="0.25">
      <c r="A13" s="62">
        <v>9</v>
      </c>
      <c r="B13" s="8" t="s">
        <v>31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34</v>
      </c>
      <c r="C16" s="61">
        <v>10</v>
      </c>
      <c r="D16" s="67" t="s">
        <v>78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51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52</v>
      </c>
      <c r="C18" s="61">
        <v>10</v>
      </c>
      <c r="D18" s="26" t="s">
        <v>116</v>
      </c>
      <c r="E18" s="26" t="s">
        <v>117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64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79</v>
      </c>
      <c r="C23" s="61">
        <v>10</v>
      </c>
      <c r="D23" s="26" t="s">
        <v>80</v>
      </c>
      <c r="E23" s="26" t="s">
        <v>81</v>
      </c>
      <c r="F23" s="26">
        <v>27</v>
      </c>
      <c r="G23" s="26">
        <v>35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72</v>
      </c>
      <c r="C25" s="61">
        <v>9</v>
      </c>
      <c r="D25" s="26" t="s">
        <v>119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68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89</v>
      </c>
      <c r="C27" s="61">
        <v>6</v>
      </c>
      <c r="D27" s="26" t="s">
        <v>90</v>
      </c>
      <c r="E27" s="26" t="s">
        <v>91</v>
      </c>
      <c r="F27" s="26" t="s">
        <v>92</v>
      </c>
      <c r="G27" s="26" t="s">
        <v>93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83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85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82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84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86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74</v>
      </c>
      <c r="C33" s="61">
        <v>3</v>
      </c>
      <c r="D33" s="26" t="s">
        <v>87</v>
      </c>
      <c r="E33" s="26" t="s">
        <v>88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72" t="s">
        <v>59</v>
      </c>
      <c r="C34" s="61">
        <v>3</v>
      </c>
      <c r="D34" s="26" t="s">
        <v>102</v>
      </c>
      <c r="E34" s="28" t="s">
        <v>60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69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70</v>
      </c>
      <c r="C36" s="61">
        <v>2</v>
      </c>
      <c r="D36" s="26" t="s">
        <v>94</v>
      </c>
      <c r="E36" s="26" t="s">
        <v>71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95</v>
      </c>
      <c r="C37" s="61">
        <v>2</v>
      </c>
      <c r="D37" s="26" t="s">
        <v>96</v>
      </c>
      <c r="E37" s="26" t="s">
        <v>97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73</v>
      </c>
      <c r="C38" s="61">
        <v>2</v>
      </c>
      <c r="D38" s="74" t="s">
        <v>111</v>
      </c>
      <c r="E38" s="67" t="s">
        <v>100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98</v>
      </c>
      <c r="C39" s="61">
        <v>1</v>
      </c>
      <c r="D39" s="26" t="s">
        <v>99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72" t="s">
        <v>101</v>
      </c>
      <c r="C40" s="61">
        <v>1</v>
      </c>
      <c r="D40" s="26" t="s">
        <v>123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67</v>
      </c>
      <c r="C41" s="61">
        <v>1</v>
      </c>
      <c r="D41" s="26" t="s">
        <v>113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2" t="s">
        <v>65</v>
      </c>
      <c r="C42" s="61">
        <v>1</v>
      </c>
      <c r="D42" s="26" t="s">
        <v>66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7</v>
      </c>
      <c r="B44" s="58"/>
      <c r="C44" s="59">
        <f>COUNTIF(C5:C42,"&gt;0")</f>
        <v>38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x14ac:dyDescent="0.25">
      <c r="A45" s="53" t="s">
        <v>6</v>
      </c>
      <c r="B45" s="54"/>
      <c r="C45" s="55">
        <f>COUNTIF(C5:C42,"&gt;9")</f>
        <v>20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7" spans="1:18" x14ac:dyDescent="0.25">
      <c r="A47" s="2" t="s">
        <v>121</v>
      </c>
    </row>
  </sheetData>
  <sortState ref="B25:G42">
    <sortCondition descending="1" ref="C25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>
      <selection activeCell="T19" sqref="T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5.7109375" style="6" customWidth="1"/>
    <col min="10" max="11" width="6.140625" style="6" customWidth="1"/>
    <col min="12" max="15" width="7.85546875" style="6" customWidth="1"/>
    <col min="16" max="17" width="7" style="6" customWidth="1"/>
    <col min="18" max="19" width="5.42578125" style="6" customWidth="1"/>
    <col min="20" max="16384" width="11.42578125" style="6"/>
  </cols>
  <sheetData>
    <row r="1" spans="1:15" s="30" customFormat="1" ht="21" x14ac:dyDescent="0.25">
      <c r="A1" s="75" t="s">
        <v>24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8"/>
    </row>
    <row r="2" spans="1:1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A3" s="79" t="s">
        <v>54</v>
      </c>
      <c r="B3" s="80"/>
      <c r="C3" s="81"/>
      <c r="D3" s="82"/>
      <c r="E3" s="82"/>
      <c r="F3" s="82"/>
      <c r="G3" s="83"/>
      <c r="H3" s="38"/>
      <c r="I3" s="79" t="s">
        <v>110</v>
      </c>
      <c r="J3" s="80"/>
      <c r="K3" s="81"/>
      <c r="L3" s="82"/>
      <c r="M3" s="82"/>
      <c r="N3" s="82"/>
      <c r="O3" s="83"/>
    </row>
    <row r="4" spans="1:15" x14ac:dyDescent="0.25">
      <c r="I4" s="2"/>
      <c r="J4" s="2"/>
      <c r="K4" s="25"/>
    </row>
    <row r="5" spans="1:15" x14ac:dyDescent="0.25">
      <c r="A5" s="62">
        <v>1</v>
      </c>
      <c r="B5" s="8" t="s">
        <v>0</v>
      </c>
      <c r="C5" s="31">
        <v>10</v>
      </c>
      <c r="D5" s="66" t="s">
        <v>55</v>
      </c>
      <c r="E5" s="66"/>
      <c r="F5" s="66" t="s">
        <v>56</v>
      </c>
      <c r="G5" s="66"/>
      <c r="H5" s="73"/>
      <c r="I5" s="62">
        <v>1</v>
      </c>
      <c r="J5" s="8" t="s">
        <v>0</v>
      </c>
      <c r="K5" s="31">
        <v>10</v>
      </c>
      <c r="L5" s="66"/>
      <c r="M5" s="66"/>
      <c r="N5" s="66"/>
      <c r="O5" s="66"/>
    </row>
    <row r="6" spans="1:15" x14ac:dyDescent="0.25">
      <c r="A6" s="62">
        <v>2</v>
      </c>
      <c r="B6" s="8" t="s">
        <v>8</v>
      </c>
      <c r="C6" s="31">
        <v>10</v>
      </c>
      <c r="D6" s="45"/>
      <c r="E6" s="45"/>
      <c r="F6" s="45"/>
      <c r="G6" s="45"/>
      <c r="H6" s="73"/>
      <c r="I6" s="62">
        <v>2</v>
      </c>
      <c r="J6" s="8" t="s">
        <v>8</v>
      </c>
      <c r="K6" s="31">
        <v>10</v>
      </c>
      <c r="L6" s="45"/>
      <c r="M6" s="45"/>
      <c r="N6" s="45"/>
      <c r="O6" s="45"/>
    </row>
    <row r="7" spans="1:15" x14ac:dyDescent="0.25">
      <c r="A7" s="62">
        <v>3</v>
      </c>
      <c r="B7" s="8" t="s">
        <v>26</v>
      </c>
      <c r="C7" s="31">
        <v>10</v>
      </c>
      <c r="D7" s="66" t="s">
        <v>112</v>
      </c>
      <c r="E7" s="45"/>
      <c r="F7" s="45"/>
      <c r="G7" s="45"/>
      <c r="H7" s="73"/>
      <c r="I7" s="62">
        <v>3</v>
      </c>
      <c r="J7" s="8" t="s">
        <v>25</v>
      </c>
      <c r="K7" s="31">
        <v>10</v>
      </c>
      <c r="L7" s="45"/>
      <c r="M7" s="45"/>
      <c r="N7" s="45"/>
      <c r="O7" s="45"/>
    </row>
    <row r="8" spans="1:15" x14ac:dyDescent="0.25">
      <c r="A8" s="62">
        <v>4</v>
      </c>
      <c r="B8" s="8" t="s">
        <v>25</v>
      </c>
      <c r="C8" s="31">
        <v>10</v>
      </c>
      <c r="D8" s="45"/>
      <c r="E8" s="45"/>
      <c r="F8" s="45"/>
      <c r="G8" s="45"/>
      <c r="H8" s="73"/>
      <c r="I8" s="62">
        <v>4</v>
      </c>
      <c r="J8" s="8" t="s">
        <v>26</v>
      </c>
      <c r="K8" s="31">
        <v>8</v>
      </c>
      <c r="L8" s="45"/>
      <c r="M8" s="45"/>
      <c r="N8" s="45"/>
      <c r="O8" s="45"/>
    </row>
    <row r="9" spans="1:15" x14ac:dyDescent="0.25">
      <c r="A9" s="62">
        <v>5</v>
      </c>
      <c r="B9" s="8" t="s">
        <v>27</v>
      </c>
      <c r="C9" s="31">
        <v>10</v>
      </c>
      <c r="D9" s="45"/>
      <c r="E9" s="45"/>
      <c r="F9" s="45"/>
      <c r="G9" s="45"/>
      <c r="H9" s="73"/>
      <c r="I9" s="62">
        <v>5</v>
      </c>
      <c r="J9" s="8" t="s">
        <v>57</v>
      </c>
      <c r="K9" s="31">
        <v>3</v>
      </c>
      <c r="L9" s="45"/>
      <c r="M9" s="45"/>
      <c r="N9" s="45"/>
      <c r="O9" s="45"/>
    </row>
    <row r="10" spans="1:15" x14ac:dyDescent="0.25">
      <c r="A10" s="62">
        <v>6</v>
      </c>
      <c r="B10" s="8" t="s">
        <v>30</v>
      </c>
      <c r="C10" s="31">
        <v>10</v>
      </c>
      <c r="D10" s="45"/>
      <c r="E10" s="45"/>
      <c r="F10" s="45"/>
      <c r="G10" s="45"/>
      <c r="H10" s="73"/>
      <c r="I10" s="62">
        <v>6</v>
      </c>
      <c r="J10" s="8" t="s">
        <v>28</v>
      </c>
      <c r="K10" s="31">
        <v>3</v>
      </c>
      <c r="L10" s="45"/>
      <c r="M10" s="45"/>
      <c r="N10" s="45"/>
      <c r="O10" s="45"/>
    </row>
    <row r="11" spans="1:15" x14ac:dyDescent="0.25">
      <c r="A11" s="62">
        <v>7</v>
      </c>
      <c r="B11" s="8" t="s">
        <v>31</v>
      </c>
      <c r="C11" s="31">
        <v>6</v>
      </c>
      <c r="D11" s="45"/>
      <c r="E11" s="45"/>
      <c r="F11" s="45"/>
      <c r="G11" s="45"/>
      <c r="H11" s="73"/>
      <c r="I11" s="62">
        <v>7</v>
      </c>
      <c r="J11" s="8" t="s">
        <v>27</v>
      </c>
      <c r="K11" s="31">
        <v>3</v>
      </c>
      <c r="L11" s="45"/>
      <c r="M11" s="45"/>
      <c r="N11" s="45"/>
      <c r="O11" s="45"/>
    </row>
    <row r="12" spans="1:15" x14ac:dyDescent="0.25">
      <c r="A12" s="62">
        <v>8</v>
      </c>
      <c r="B12" s="8" t="s">
        <v>33</v>
      </c>
      <c r="C12" s="31">
        <v>5</v>
      </c>
      <c r="D12" s="45"/>
      <c r="E12" s="45"/>
      <c r="F12" s="45"/>
      <c r="G12" s="45"/>
      <c r="H12" s="73"/>
      <c r="I12" s="62">
        <v>8</v>
      </c>
      <c r="J12" s="8" t="s">
        <v>58</v>
      </c>
      <c r="K12" s="31">
        <v>2</v>
      </c>
      <c r="L12" s="45"/>
      <c r="M12" s="45"/>
      <c r="N12" s="45"/>
      <c r="O12" s="45"/>
    </row>
    <row r="13" spans="1:15" x14ac:dyDescent="0.25">
      <c r="A13" s="62">
        <v>9</v>
      </c>
      <c r="B13" s="8" t="s">
        <v>53</v>
      </c>
      <c r="C13" s="31">
        <v>5</v>
      </c>
      <c r="D13" s="45"/>
      <c r="E13" s="45"/>
      <c r="F13" s="45"/>
      <c r="G13" s="45"/>
      <c r="H13" s="73"/>
      <c r="I13" s="62">
        <v>9</v>
      </c>
      <c r="J13" s="8" t="s">
        <v>31</v>
      </c>
      <c r="K13" s="31">
        <v>2</v>
      </c>
      <c r="L13" s="45"/>
      <c r="M13" s="45"/>
      <c r="N13" s="45"/>
      <c r="O13" s="45"/>
    </row>
    <row r="14" spans="1:15" x14ac:dyDescent="0.25">
      <c r="A14" s="62">
        <v>10</v>
      </c>
      <c r="B14" s="8" t="s">
        <v>62</v>
      </c>
      <c r="C14" s="31">
        <v>5</v>
      </c>
      <c r="D14" s="45"/>
      <c r="E14" s="45"/>
      <c r="F14" s="45"/>
      <c r="G14" s="45"/>
      <c r="H14" s="73"/>
      <c r="I14" s="62">
        <v>10</v>
      </c>
      <c r="J14" s="8" t="s">
        <v>34</v>
      </c>
      <c r="K14" s="31">
        <v>1</v>
      </c>
      <c r="L14" s="45"/>
      <c r="M14" s="45"/>
      <c r="N14" s="45"/>
      <c r="O14" s="45"/>
    </row>
    <row r="15" spans="1:15" x14ac:dyDescent="0.25">
      <c r="A15" s="62">
        <v>11</v>
      </c>
      <c r="B15" s="8" t="s">
        <v>51</v>
      </c>
      <c r="C15" s="31">
        <v>4</v>
      </c>
      <c r="D15" s="45"/>
      <c r="E15" s="45"/>
      <c r="F15" s="45"/>
      <c r="G15" s="45"/>
      <c r="H15" s="73"/>
      <c r="I15" s="62">
        <v>11</v>
      </c>
      <c r="J15" s="8" t="s">
        <v>30</v>
      </c>
      <c r="K15" s="31">
        <v>1</v>
      </c>
      <c r="L15" s="45"/>
      <c r="M15" s="45"/>
      <c r="N15" s="45"/>
      <c r="O15" s="45"/>
    </row>
    <row r="16" spans="1:15" x14ac:dyDescent="0.25">
      <c r="A16" s="62">
        <v>12</v>
      </c>
      <c r="B16" s="8" t="s">
        <v>63</v>
      </c>
      <c r="C16" s="31">
        <v>4</v>
      </c>
      <c r="D16" s="45"/>
      <c r="E16" s="45"/>
      <c r="F16" s="45"/>
      <c r="G16" s="45"/>
      <c r="H16" s="73"/>
      <c r="I16" s="62">
        <v>12</v>
      </c>
      <c r="J16" s="8" t="s">
        <v>64</v>
      </c>
      <c r="K16" s="31">
        <v>1</v>
      </c>
      <c r="L16" s="45"/>
      <c r="M16" s="45"/>
      <c r="N16" s="45"/>
      <c r="O16" s="45"/>
    </row>
    <row r="17" spans="1:15" x14ac:dyDescent="0.25">
      <c r="A17" s="62">
        <v>13</v>
      </c>
      <c r="B17" s="8" t="s">
        <v>57</v>
      </c>
      <c r="C17" s="31">
        <v>3</v>
      </c>
      <c r="D17" s="45"/>
      <c r="E17" s="45"/>
      <c r="F17" s="45"/>
      <c r="G17" s="45"/>
      <c r="H17" s="73"/>
      <c r="I17" s="62">
        <v>13</v>
      </c>
      <c r="J17" s="8" t="s">
        <v>51</v>
      </c>
      <c r="K17" s="31">
        <v>1</v>
      </c>
      <c r="L17" s="45"/>
      <c r="M17" s="45"/>
      <c r="N17" s="45"/>
      <c r="O17" s="45"/>
    </row>
    <row r="18" spans="1:15" x14ac:dyDescent="0.25">
      <c r="A18" s="62">
        <v>14</v>
      </c>
      <c r="B18" s="8" t="s">
        <v>28</v>
      </c>
      <c r="C18" s="31">
        <v>3</v>
      </c>
      <c r="D18" s="45"/>
      <c r="E18" s="45"/>
      <c r="F18" s="45"/>
      <c r="G18" s="45"/>
      <c r="H18" s="73"/>
      <c r="I18" s="62">
        <v>14</v>
      </c>
      <c r="J18" s="8" t="s">
        <v>72</v>
      </c>
      <c r="K18" s="31">
        <v>1</v>
      </c>
      <c r="L18" s="45" t="s">
        <v>115</v>
      </c>
      <c r="M18" s="45"/>
      <c r="N18" s="45"/>
      <c r="O18" s="45"/>
    </row>
    <row r="19" spans="1:15" x14ac:dyDescent="0.25">
      <c r="A19" s="62">
        <v>15</v>
      </c>
      <c r="B19" s="8" t="s">
        <v>34</v>
      </c>
      <c r="C19" s="31">
        <v>3</v>
      </c>
      <c r="D19" s="45"/>
      <c r="E19" s="45"/>
      <c r="F19" s="45"/>
      <c r="G19" s="45"/>
      <c r="H19" s="73"/>
      <c r="I19" s="62">
        <v>15</v>
      </c>
      <c r="J19" s="8" t="s">
        <v>73</v>
      </c>
      <c r="K19" s="31">
        <v>1</v>
      </c>
      <c r="L19" s="45" t="s">
        <v>111</v>
      </c>
      <c r="M19" s="45"/>
      <c r="N19" s="45"/>
      <c r="O19" s="45"/>
    </row>
    <row r="20" spans="1:15" x14ac:dyDescent="0.25">
      <c r="A20" s="62">
        <v>16</v>
      </c>
      <c r="B20" s="8" t="s">
        <v>64</v>
      </c>
      <c r="C20" s="31">
        <v>3</v>
      </c>
      <c r="D20" s="45"/>
      <c r="E20" s="45"/>
      <c r="F20" s="45"/>
      <c r="G20" s="45"/>
      <c r="H20" s="73"/>
      <c r="I20" s="9"/>
      <c r="J20" s="9"/>
      <c r="K20" s="10"/>
      <c r="L20" s="45"/>
      <c r="M20" s="45"/>
      <c r="N20" s="45"/>
      <c r="O20" s="45"/>
    </row>
    <row r="21" spans="1:15" x14ac:dyDescent="0.25">
      <c r="A21" s="62">
        <v>17</v>
      </c>
      <c r="B21" s="72" t="s">
        <v>59</v>
      </c>
      <c r="C21" s="31">
        <v>2</v>
      </c>
      <c r="D21" s="45" t="s">
        <v>60</v>
      </c>
      <c r="E21" s="45" t="s">
        <v>61</v>
      </c>
      <c r="F21" s="45"/>
      <c r="G21" s="45"/>
      <c r="H21" s="73"/>
      <c r="I21" s="57" t="s">
        <v>7</v>
      </c>
      <c r="J21" s="58"/>
      <c r="K21" s="59">
        <f>COUNTIF(K5:K19,"&gt;0")</f>
        <v>15</v>
      </c>
      <c r="L21" s="45"/>
      <c r="M21" s="45"/>
      <c r="N21" s="45"/>
      <c r="O21" s="45"/>
    </row>
    <row r="22" spans="1:15" x14ac:dyDescent="0.25">
      <c r="A22" s="62">
        <v>18</v>
      </c>
      <c r="B22" s="8" t="s">
        <v>69</v>
      </c>
      <c r="C22" s="31">
        <v>2</v>
      </c>
      <c r="D22" s="45"/>
      <c r="E22" s="45"/>
      <c r="F22" s="45"/>
      <c r="G22" s="45"/>
      <c r="H22" s="73"/>
      <c r="I22" s="53" t="s">
        <v>6</v>
      </c>
      <c r="J22" s="54"/>
      <c r="K22" s="55">
        <f>COUNTIF(K5:K19,"&gt;9")</f>
        <v>3</v>
      </c>
      <c r="L22" s="45"/>
      <c r="M22" s="45"/>
      <c r="N22" s="45"/>
      <c r="O22" s="45"/>
    </row>
    <row r="23" spans="1:15" x14ac:dyDescent="0.25">
      <c r="A23" s="62">
        <v>19</v>
      </c>
      <c r="B23" s="8" t="s">
        <v>58</v>
      </c>
      <c r="C23" s="31">
        <v>1</v>
      </c>
      <c r="D23" s="45"/>
      <c r="E23" s="45"/>
      <c r="F23" s="45"/>
      <c r="G23" s="45"/>
      <c r="H23" s="73"/>
    </row>
    <row r="24" spans="1:15" x14ac:dyDescent="0.25">
      <c r="A24" s="62">
        <v>20</v>
      </c>
      <c r="B24" s="72" t="s">
        <v>65</v>
      </c>
      <c r="C24" s="31">
        <v>1</v>
      </c>
      <c r="D24" s="45" t="s">
        <v>66</v>
      </c>
      <c r="E24" s="45"/>
      <c r="F24" s="45"/>
      <c r="G24" s="45"/>
      <c r="H24" s="73"/>
    </row>
    <row r="25" spans="1:15" x14ac:dyDescent="0.25">
      <c r="A25" s="62">
        <v>21</v>
      </c>
      <c r="B25" s="8" t="s">
        <v>67</v>
      </c>
      <c r="C25" s="31">
        <v>1</v>
      </c>
      <c r="D25" s="45" t="s">
        <v>113</v>
      </c>
      <c r="E25" s="45"/>
      <c r="F25" s="45"/>
      <c r="G25" s="45"/>
      <c r="H25" s="73"/>
    </row>
    <row r="26" spans="1:15" x14ac:dyDescent="0.25">
      <c r="A26" s="62">
        <v>22</v>
      </c>
      <c r="B26" s="8" t="s">
        <v>68</v>
      </c>
      <c r="C26" s="31">
        <v>1</v>
      </c>
      <c r="D26" s="45"/>
      <c r="E26" s="45"/>
      <c r="F26" s="45"/>
      <c r="G26" s="45"/>
      <c r="H26" s="73"/>
    </row>
    <row r="27" spans="1:15" x14ac:dyDescent="0.25">
      <c r="A27" s="62">
        <v>23</v>
      </c>
      <c r="B27" s="8" t="s">
        <v>70</v>
      </c>
      <c r="C27" s="31">
        <v>1</v>
      </c>
      <c r="D27" s="45" t="s">
        <v>71</v>
      </c>
      <c r="E27" s="45"/>
      <c r="F27" s="45"/>
      <c r="G27" s="45"/>
      <c r="H27" s="73"/>
    </row>
    <row r="28" spans="1:15" x14ac:dyDescent="0.25">
      <c r="A28" s="62">
        <v>24</v>
      </c>
      <c r="B28" s="8" t="s">
        <v>72</v>
      </c>
      <c r="C28" s="31">
        <v>1</v>
      </c>
      <c r="D28" s="45"/>
      <c r="E28" s="45"/>
      <c r="F28" s="45"/>
      <c r="G28" s="45"/>
      <c r="H28" s="73"/>
    </row>
    <row r="29" spans="1:15" x14ac:dyDescent="0.25">
      <c r="A29" s="62">
        <v>25</v>
      </c>
      <c r="B29" s="8" t="s">
        <v>73</v>
      </c>
      <c r="C29" s="31">
        <v>1</v>
      </c>
      <c r="D29" s="67" t="s">
        <v>100</v>
      </c>
      <c r="E29" s="45"/>
      <c r="F29" s="45"/>
      <c r="G29" s="45"/>
      <c r="H29" s="73"/>
    </row>
    <row r="30" spans="1:15" x14ac:dyDescent="0.25">
      <c r="A30" s="62">
        <v>26</v>
      </c>
      <c r="B30" s="8" t="s">
        <v>74</v>
      </c>
      <c r="C30" s="31">
        <v>1</v>
      </c>
      <c r="D30" s="45" t="s">
        <v>75</v>
      </c>
      <c r="E30" s="45"/>
      <c r="F30" s="45"/>
      <c r="G30" s="45"/>
      <c r="H30" s="73"/>
    </row>
    <row r="31" spans="1:15" x14ac:dyDescent="0.25">
      <c r="A31" s="9"/>
      <c r="B31" s="9"/>
      <c r="C31" s="10"/>
      <c r="D31" s="45"/>
      <c r="E31" s="45"/>
      <c r="F31" s="45"/>
      <c r="G31" s="45"/>
      <c r="H31" s="73"/>
    </row>
    <row r="32" spans="1:15" s="2" customFormat="1" x14ac:dyDescent="0.25">
      <c r="A32" s="57" t="s">
        <v>7</v>
      </c>
      <c r="B32" s="58"/>
      <c r="C32" s="59">
        <f>COUNTIF(C5:C30,"&gt;0")</f>
        <v>26</v>
      </c>
      <c r="D32" s="45"/>
      <c r="E32" s="45"/>
      <c r="F32" s="45"/>
      <c r="G32" s="45"/>
      <c r="H32" s="73"/>
      <c r="I32" s="6"/>
      <c r="J32" s="6"/>
      <c r="K32" s="6"/>
      <c r="L32" s="6"/>
      <c r="M32" s="6"/>
      <c r="N32" s="6"/>
      <c r="O32" s="6"/>
    </row>
    <row r="33" spans="1:15" s="2" customFormat="1" x14ac:dyDescent="0.25">
      <c r="A33" s="53" t="s">
        <v>6</v>
      </c>
      <c r="B33" s="54"/>
      <c r="C33" s="55">
        <f>COUNTIF(C5:C30,"&gt;9")</f>
        <v>6</v>
      </c>
      <c r="D33" s="45"/>
      <c r="E33" s="45"/>
      <c r="F33" s="45"/>
      <c r="G33" s="45"/>
      <c r="H33" s="73"/>
      <c r="I33" s="6"/>
      <c r="J33" s="6"/>
      <c r="K33" s="6"/>
      <c r="L33" s="6"/>
      <c r="M33" s="6"/>
      <c r="N33" s="6"/>
      <c r="O33" s="6"/>
    </row>
    <row r="34" spans="1:15" ht="12" x14ac:dyDescent="0.25">
      <c r="A34" s="6"/>
      <c r="B34" s="6"/>
      <c r="C34" s="32"/>
    </row>
  </sheetData>
  <sortState ref="B11:F30">
    <sortCondition descending="1" ref="C11:C30"/>
  </sortState>
  <conditionalFormatting sqref="C5:C30">
    <cfRule type="cellIs" dxfId="1" priority="2" operator="greaterThan">
      <formula>9</formula>
    </cfRule>
  </conditionalFormatting>
  <conditionalFormatting sqref="K5:K1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90" zoomScaleNormal="90" workbookViewId="0">
      <selection activeCell="E17" sqref="E1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75" t="s">
        <v>24</v>
      </c>
      <c r="B1" s="76"/>
      <c r="C1" s="84"/>
      <c r="D1" s="76"/>
      <c r="E1" s="76"/>
      <c r="F1" s="78"/>
    </row>
    <row r="2" spans="1:6" x14ac:dyDescent="0.25">
      <c r="A2" s="3"/>
      <c r="B2" s="3"/>
      <c r="C2" s="33"/>
      <c r="D2" s="34"/>
    </row>
    <row r="3" spans="1:6" x14ac:dyDescent="0.25">
      <c r="A3" s="79" t="s">
        <v>1</v>
      </c>
      <c r="B3" s="80"/>
      <c r="C3" s="85"/>
      <c r="D3" s="86"/>
      <c r="E3" s="82"/>
      <c r="F3" s="83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 t="s">
        <v>39</v>
      </c>
      <c r="B6" s="11" t="s">
        <v>0</v>
      </c>
      <c r="C6" s="41" t="s">
        <v>40</v>
      </c>
      <c r="D6" s="65" t="s">
        <v>41</v>
      </c>
      <c r="E6" s="64" t="s">
        <v>42</v>
      </c>
      <c r="F6" s="64" t="s">
        <v>43</v>
      </c>
    </row>
    <row r="7" spans="1:6" s="39" customFormat="1" ht="12" x14ac:dyDescent="0.25">
      <c r="A7" s="11" t="s">
        <v>103</v>
      </c>
      <c r="B7" s="11" t="s">
        <v>0</v>
      </c>
      <c r="C7" s="41" t="s">
        <v>55</v>
      </c>
      <c r="D7" s="41" t="s">
        <v>104</v>
      </c>
      <c r="E7" s="64" t="s">
        <v>42</v>
      </c>
      <c r="F7" s="11" t="s">
        <v>107</v>
      </c>
    </row>
    <row r="8" spans="1:6" s="39" customFormat="1" ht="12" x14ac:dyDescent="0.25">
      <c r="A8" s="11" t="s">
        <v>105</v>
      </c>
      <c r="B8" s="11" t="s">
        <v>0</v>
      </c>
      <c r="C8" s="41" t="s">
        <v>56</v>
      </c>
      <c r="D8" s="41" t="s">
        <v>106</v>
      </c>
      <c r="E8" s="64" t="s">
        <v>42</v>
      </c>
      <c r="F8" s="64" t="s">
        <v>107</v>
      </c>
    </row>
    <row r="9" spans="1:6" ht="12" x14ac:dyDescent="0.25">
      <c r="A9" s="38"/>
      <c r="B9" s="38"/>
      <c r="C9" s="37"/>
      <c r="D9" s="37"/>
      <c r="E9" s="38"/>
      <c r="F9" s="38"/>
    </row>
    <row r="10" spans="1:6" x14ac:dyDescent="0.25">
      <c r="A10" s="7" t="s">
        <v>2</v>
      </c>
      <c r="B10" s="1"/>
      <c r="C10" s="42"/>
      <c r="D10" s="40" t="s">
        <v>3</v>
      </c>
      <c r="E10" s="8" t="s">
        <v>4</v>
      </c>
      <c r="F10" s="8" t="s">
        <v>5</v>
      </c>
    </row>
    <row r="11" spans="1:6" x14ac:dyDescent="0.25">
      <c r="A11" s="68"/>
      <c r="B11" s="68"/>
      <c r="C11" s="69"/>
      <c r="D11" s="70"/>
      <c r="E11" s="71"/>
      <c r="F11" s="71"/>
    </row>
    <row r="12" spans="1:6" x14ac:dyDescent="0.25">
      <c r="A12" s="68"/>
      <c r="B12" s="68"/>
      <c r="C12" s="69"/>
      <c r="D12" s="70"/>
      <c r="E12" s="71"/>
      <c r="F12" s="71"/>
    </row>
    <row r="13" spans="1:6" x14ac:dyDescent="0.25">
      <c r="A13" s="68"/>
      <c r="B13" s="68"/>
      <c r="C13" s="69"/>
      <c r="D13" s="70"/>
      <c r="E13" s="71"/>
      <c r="F13" s="7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K22" sqref="K22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75" t="s">
        <v>23</v>
      </c>
      <c r="B1" s="76"/>
      <c r="C1" s="84"/>
      <c r="D1" s="76"/>
      <c r="E1" s="78"/>
    </row>
    <row r="3" spans="1:5" x14ac:dyDescent="0.25">
      <c r="A3" s="12" t="s">
        <v>9</v>
      </c>
      <c r="B3" s="13"/>
      <c r="C3" s="14"/>
      <c r="D3" s="15"/>
      <c r="E3" s="16"/>
    </row>
    <row r="4" spans="1:5" x14ac:dyDescent="0.25">
      <c r="A4" s="17" t="s">
        <v>10</v>
      </c>
      <c r="B4" s="18"/>
      <c r="C4" s="19"/>
      <c r="D4" s="18"/>
      <c r="E4" s="20"/>
    </row>
    <row r="5" spans="1:5" x14ac:dyDescent="0.25">
      <c r="A5" s="17" t="s">
        <v>12</v>
      </c>
      <c r="B5" s="18"/>
      <c r="C5" s="19"/>
      <c r="D5" s="18"/>
      <c r="E5" s="20"/>
    </row>
    <row r="6" spans="1:5" x14ac:dyDescent="0.25">
      <c r="A6" s="17" t="s">
        <v>11</v>
      </c>
      <c r="B6" s="18"/>
      <c r="C6" s="19"/>
      <c r="D6" s="18"/>
      <c r="E6" s="20"/>
    </row>
    <row r="7" spans="1:5" x14ac:dyDescent="0.25">
      <c r="A7" s="21" t="s">
        <v>118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21</v>
      </c>
      <c r="B9" s="48"/>
      <c r="C9" s="48"/>
      <c r="D9" s="48"/>
      <c r="E9" s="49"/>
    </row>
    <row r="10" spans="1:5" x14ac:dyDescent="0.25">
      <c r="A10" s="47" t="s">
        <v>22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2015-09-13T18:17:03Z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